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calcChain.xml><?xml version="1.0" encoding="utf-8"?>
<calcChain xmlns="http://schemas.openxmlformats.org/spreadsheetml/2006/main">
  <c r="N121" i="1" l="1"/>
</calcChain>
</file>

<file path=xl/sharedStrings.xml><?xml version="1.0" encoding="utf-8"?>
<sst xmlns="http://schemas.openxmlformats.org/spreadsheetml/2006/main" count="143" uniqueCount="135">
  <si>
    <t>RollNo</t>
  </si>
  <si>
    <t>Name</t>
  </si>
  <si>
    <t>AUG(15)</t>
  </si>
  <si>
    <t>SEP(28)</t>
  </si>
  <si>
    <t>OCT(32)</t>
  </si>
  <si>
    <t>NOV(26)</t>
  </si>
  <si>
    <t>TOTAL(101)</t>
  </si>
  <si>
    <t>ASG1(36)</t>
  </si>
  <si>
    <t>ASG2(40)</t>
  </si>
  <si>
    <t>ASG3(30)</t>
  </si>
  <si>
    <t>TOTAL</t>
  </si>
  <si>
    <t>%age</t>
  </si>
  <si>
    <t>Nishtha Vashishth</t>
  </si>
  <si>
    <t>Divyansh Sahni</t>
  </si>
  <si>
    <t>Chahat Dhar</t>
  </si>
  <si>
    <t>Parmeet KaurBhatia</t>
  </si>
  <si>
    <t>Sahil Nagpal</t>
  </si>
  <si>
    <t>Karan Khattar</t>
  </si>
  <si>
    <t>Manav Taneja</t>
  </si>
  <si>
    <t>Japjot Singh</t>
  </si>
  <si>
    <t>Vishal Sharma</t>
  </si>
  <si>
    <t>Utkarsh Mittal</t>
  </si>
  <si>
    <t>Rahul Gupta</t>
  </si>
  <si>
    <t>Anmol Sareen</t>
  </si>
  <si>
    <t>Anurita Bisht</t>
  </si>
  <si>
    <t>Manshi Singh</t>
  </si>
  <si>
    <t>Sakshi Rana</t>
  </si>
  <si>
    <t>Palak Dhingra</t>
  </si>
  <si>
    <t>Kaartik Kamra</t>
  </si>
  <si>
    <t xml:space="preserve">Muneesha </t>
  </si>
  <si>
    <t>Kunal Kumar</t>
  </si>
  <si>
    <t xml:space="preserve">Himanshu </t>
  </si>
  <si>
    <t>Srasti Soni</t>
  </si>
  <si>
    <t>Uday Luthra</t>
  </si>
  <si>
    <t>Nalini Jha</t>
  </si>
  <si>
    <t>Mehul Batra</t>
  </si>
  <si>
    <t>Nidhish Jain</t>
  </si>
  <si>
    <t>Jyoti Chauhan</t>
  </si>
  <si>
    <t>Sahil Nagar</t>
  </si>
  <si>
    <t>Vasvi Vig</t>
  </si>
  <si>
    <t xml:space="preserve">Arun </t>
  </si>
  <si>
    <t>Vaibhav Gupta</t>
  </si>
  <si>
    <t>Richa DineshSharma</t>
  </si>
  <si>
    <t>Yatik Shakya</t>
  </si>
  <si>
    <t>Himanshi Rawat</t>
  </si>
  <si>
    <t>Gautam Yandra</t>
  </si>
  <si>
    <t>Md DilkashParvez</t>
  </si>
  <si>
    <t>Mohsin Akhtar</t>
  </si>
  <si>
    <t>Yamya Shishodia</t>
  </si>
  <si>
    <t>Prem Bhatt</t>
  </si>
  <si>
    <t>Madhur Bansal</t>
  </si>
  <si>
    <t>Faiz Tabrez</t>
  </si>
  <si>
    <t>Shelly Saxena</t>
  </si>
  <si>
    <t>Gaurav Adhana</t>
  </si>
  <si>
    <t>Diksha Saini</t>
  </si>
  <si>
    <t>Manak Malhotra</t>
  </si>
  <si>
    <t>Himanshu Chaudhry</t>
  </si>
  <si>
    <t>Samreen Khan</t>
  </si>
  <si>
    <t>Prince Baisoya</t>
  </si>
  <si>
    <t xml:space="preserve">Suman </t>
  </si>
  <si>
    <t xml:space="preserve">Sidharth </t>
  </si>
  <si>
    <t>Hardik Garg</t>
  </si>
  <si>
    <t>Himanshu Mishra</t>
  </si>
  <si>
    <t>Nitish Sharma</t>
  </si>
  <si>
    <t>Aditya Pal</t>
  </si>
  <si>
    <t>Priyanshu Jaiswal</t>
  </si>
  <si>
    <t>Nivesh Tanwar</t>
  </si>
  <si>
    <t>Mahender SinghDahiya</t>
  </si>
  <si>
    <t>Ritik Tomar</t>
  </si>
  <si>
    <t>Nikhil Mittal</t>
  </si>
  <si>
    <t>Lamminthang Tombing</t>
  </si>
  <si>
    <t>Isha Joshi</t>
  </si>
  <si>
    <t>Mehul Jain</t>
  </si>
  <si>
    <t>Disha Singh</t>
  </si>
  <si>
    <t xml:space="preserve">Bhawna </t>
  </si>
  <si>
    <t>Ashwin Kullu</t>
  </si>
  <si>
    <t>AUG(14)</t>
  </si>
  <si>
    <t>SEP(30)</t>
  </si>
  <si>
    <t>NOV(29)</t>
  </si>
  <si>
    <t>TOTAL(102)</t>
  </si>
  <si>
    <t>Muskan Sharma</t>
  </si>
  <si>
    <t>Raghav Kakkar</t>
  </si>
  <si>
    <t>Gautam Tejwani</t>
  </si>
  <si>
    <t>Priyanshu Dabas</t>
  </si>
  <si>
    <t>Ansh Agrawal</t>
  </si>
  <si>
    <t>Muskan Mathpal</t>
  </si>
  <si>
    <t>Vedika Gaba</t>
  </si>
  <si>
    <t>Deepanshi Gandhi</t>
  </si>
  <si>
    <t>Prateek Dhillod</t>
  </si>
  <si>
    <t>Kiran Jamwal</t>
  </si>
  <si>
    <t xml:space="preserve">Kajal </t>
  </si>
  <si>
    <t>Sakhi VilasMantinwar</t>
  </si>
  <si>
    <t>Devashish Joshi</t>
  </si>
  <si>
    <t>Diksha Mathur</t>
  </si>
  <si>
    <t>Madhav Kohli</t>
  </si>
  <si>
    <t>Pranjal Bhartola</t>
  </si>
  <si>
    <t>Nishant Sharma</t>
  </si>
  <si>
    <t>Arjun Gakhar</t>
  </si>
  <si>
    <t>Shivangi Narang</t>
  </si>
  <si>
    <t>Taniya Sharma</t>
  </si>
  <si>
    <t>Gautam Jain</t>
  </si>
  <si>
    <t>Ravleen Kaur</t>
  </si>
  <si>
    <t>Ramanpreet Kaur</t>
  </si>
  <si>
    <t xml:space="preserve">Deepali </t>
  </si>
  <si>
    <t>Palak Huria</t>
  </si>
  <si>
    <t>Siddharth Dhingra</t>
  </si>
  <si>
    <t>Priyanka Gigna</t>
  </si>
  <si>
    <t>Pratishtha Pal</t>
  </si>
  <si>
    <t>Gaurav Grover</t>
  </si>
  <si>
    <t>Vikas Yadav</t>
  </si>
  <si>
    <t>Nayan Upadhyay</t>
  </si>
  <si>
    <t>Shruti Jha</t>
  </si>
  <si>
    <t>Pragya Dhupar</t>
  </si>
  <si>
    <t>Bhavya Kapoor</t>
  </si>
  <si>
    <t>Aishwarya Sharma</t>
  </si>
  <si>
    <t>Harshit Kumar</t>
  </si>
  <si>
    <t>Megha Prasad</t>
  </si>
  <si>
    <t>Priyanshu RKumar</t>
  </si>
  <si>
    <t>Jatin Yadav</t>
  </si>
  <si>
    <t>Adrita Roy</t>
  </si>
  <si>
    <t>Nandita Sarsir</t>
  </si>
  <si>
    <t>Madiha Habib</t>
  </si>
  <si>
    <t>Manish KumarSharma</t>
  </si>
  <si>
    <t>Sohaib Khan</t>
  </si>
  <si>
    <t>Anamika Kumari</t>
  </si>
  <si>
    <t>Anant Yadav</t>
  </si>
  <si>
    <t>Jitesh Sood</t>
  </si>
  <si>
    <t>Lovely Bindal</t>
  </si>
  <si>
    <t>Laxmi Baretta</t>
  </si>
  <si>
    <t>Gajendra Dhingra</t>
  </si>
  <si>
    <t>Shruti Jain</t>
  </si>
  <si>
    <t>Anirudh Jindal</t>
  </si>
  <si>
    <t>Arjun Sharma</t>
  </si>
  <si>
    <t>Palak Mahajan</t>
  </si>
  <si>
    <t>Hardik Ahuja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</si>
</sst>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1" fillId="0" borderId="1" xfId="0" applyBorder="1" applyAlignment="1">
      <alignment wrapText="1"/>
    </xf>
    <xf numFmtId="0" fontId="1" fillId="0" borderId="1" xfId="0" applyFill="1" applyBorder="1" applyAlignment="1">
      <alignment wrapText="1"/>
    </xf>
    <xf numFmtId="0" fontId="1" fillId="0" borderId="1" xfId="0" applyBorder="1"/>
    <xf numFmtId="0" fontId="1" fillId="0" borderId="1" xfId="0" applyFill="1" applyBorder="1"/>
    <xf numFmtId="2" fontId="1" fillId="0" borderId="1" xfId="0" applyNumberFormat="1" applyBorder="1"/>
    <xf numFmtId="49" fontId="1" fillId="0" borderId="1" xfId="0" applyNumberFormat="1" applyBorder="1" applyAlignment="1">
      <alignment wrapText="1"/>
    </xf>
    <xf numFmtId="2" fontId="1" fillId="0" borderId="1" xfId="0" applyNumberFormat="1" applyBorder="1" applyAlignment="1">
      <alignment wrapText="1"/>
    </xf>
    <xf numFmtId="49" fontId="1" fillId="0" borderId="1" xfId="0" applyNumberFormat="1" applyBorder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5cc89462-f40d-412a-b105-5a95d748b075}">
  <dimension ref="A1:N121"/>
  <sheetViews>
    <sheetView tabSelected="1" workbookViewId="0" topLeftCell="A1"/>
  </sheetViews>
  <sheetFormatPr defaultRowHeight="12.75"/>
  <sheetData>
    <row r="1" spans="1:14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>
        <v>12</v>
      </c>
      <c r="N1" s="1">
        <v>12</v>
      </c>
    </row>
    <row r="2" spans="1:14" ht="12.75">
      <c r="A2" s="3">
        <v>76</v>
      </c>
      <c r="B2" s="3" t="s">
        <v>12</v>
      </c>
      <c r="C2" s="4">
        <v>15</v>
      </c>
      <c r="D2" s="3">
        <v>23</v>
      </c>
      <c r="E2" s="3">
        <v>27</v>
      </c>
      <c r="F2" s="3">
        <v>7</v>
      </c>
      <c r="G2" s="3">
        <f>C2+D2+E2+F2</f>
        <v>72</v>
      </c>
      <c r="H2" s="3">
        <v>36</v>
      </c>
      <c r="I2" s="3">
        <v>33</v>
      </c>
      <c r="J2" s="3">
        <v>27</v>
      </c>
      <c r="K2" s="3">
        <f>SUM(H2:J2)</f>
        <v>96</v>
      </c>
      <c r="L2" s="5">
        <v>90.566037735849065</v>
      </c>
      <c r="M2" s="5">
        <f>L2/100*12</f>
        <v>10.867924528301888</v>
      </c>
      <c r="N2" s="5">
        <f>ROUND(M2,0)</f>
        <v>11</v>
      </c>
    </row>
    <row r="3" spans="1:14" ht="12.75">
      <c r="A3" s="3">
        <v>77</v>
      </c>
      <c r="B3" s="3" t="s">
        <v>13</v>
      </c>
      <c r="C3" s="4">
        <v>14</v>
      </c>
      <c r="D3" s="3">
        <v>24</v>
      </c>
      <c r="E3" s="3">
        <v>30</v>
      </c>
      <c r="F3" s="3">
        <v>17</v>
      </c>
      <c r="G3" s="3">
        <f>C3+D3+E3+F3</f>
        <v>85</v>
      </c>
      <c r="H3" s="3">
        <v>36</v>
      </c>
      <c r="I3" s="3">
        <v>38</v>
      </c>
      <c r="J3" s="3">
        <v>28</v>
      </c>
      <c r="K3" s="3">
        <f>SUM(H3:J3)</f>
        <v>102</v>
      </c>
      <c r="L3" s="5">
        <v>96.226415094339629</v>
      </c>
      <c r="M3" s="5">
        <f>L3/100*12</f>
        <v>11.547169811320755</v>
      </c>
      <c r="N3" s="5">
        <f>ROUND(M3,0)</f>
        <v>12</v>
      </c>
    </row>
    <row r="4" spans="1:14" ht="12.75">
      <c r="A4" s="3">
        <v>78</v>
      </c>
      <c r="B4" s="3" t="s">
        <v>14</v>
      </c>
      <c r="C4" s="4">
        <v>14</v>
      </c>
      <c r="D4" s="3">
        <v>20</v>
      </c>
      <c r="E4" s="3">
        <v>25</v>
      </c>
      <c r="F4" s="3">
        <v>12</v>
      </c>
      <c r="G4" s="3">
        <f>C4+D4+E4+F4</f>
        <v>71</v>
      </c>
      <c r="H4" s="3">
        <v>36</v>
      </c>
      <c r="I4" s="3">
        <v>37</v>
      </c>
      <c r="J4" s="3">
        <v>28</v>
      </c>
      <c r="K4" s="3">
        <f>SUM(H4:J4)</f>
        <v>101</v>
      </c>
      <c r="L4" s="5">
        <v>95.283018867924525</v>
      </c>
      <c r="M4" s="5">
        <f>L4/100*12</f>
        <v>11.433962264150944</v>
      </c>
      <c r="N4" s="5">
        <f>ROUND(M4,0)</f>
        <v>11</v>
      </c>
    </row>
    <row r="5" spans="1:14" ht="12.75">
      <c r="A5" s="3">
        <v>79</v>
      </c>
      <c r="B5" s="3" t="s">
        <v>15</v>
      </c>
      <c r="C5" s="4">
        <v>12</v>
      </c>
      <c r="D5" s="3">
        <v>18</v>
      </c>
      <c r="E5" s="3">
        <v>24</v>
      </c>
      <c r="F5" s="3">
        <v>11</v>
      </c>
      <c r="G5" s="3">
        <f>C5+D5+E5+F5</f>
        <v>65</v>
      </c>
      <c r="H5" s="3">
        <v>36</v>
      </c>
      <c r="I5" s="3">
        <v>39</v>
      </c>
      <c r="J5" s="3">
        <v>29</v>
      </c>
      <c r="K5" s="3">
        <f>SUM(H5:J5)</f>
        <v>104</v>
      </c>
      <c r="L5" s="5">
        <v>98.113207547169807</v>
      </c>
      <c r="M5" s="5">
        <f>L5/100*12</f>
        <v>11.773584905660378</v>
      </c>
      <c r="N5" s="5">
        <f>ROUND(M5,0)</f>
        <v>12</v>
      </c>
    </row>
    <row r="6" spans="1:14" ht="12.75">
      <c r="A6" s="3">
        <v>80</v>
      </c>
      <c r="B6" s="3" t="s">
        <v>16</v>
      </c>
      <c r="C6" s="4">
        <v>11</v>
      </c>
      <c r="D6" s="3">
        <v>24</v>
      </c>
      <c r="E6" s="3">
        <v>26</v>
      </c>
      <c r="F6" s="3">
        <v>4</v>
      </c>
      <c r="G6" s="3">
        <f>C6+D6+E6+F6</f>
        <v>65</v>
      </c>
      <c r="H6" s="3">
        <v>36</v>
      </c>
      <c r="I6" s="3">
        <v>38</v>
      </c>
      <c r="J6" s="3">
        <v>29</v>
      </c>
      <c r="K6" s="3">
        <f>SUM(H6:J6)</f>
        <v>103</v>
      </c>
      <c r="L6" s="5">
        <f>K6/106*100</f>
        <v>97.169811320754718</v>
      </c>
      <c r="M6" s="5">
        <f>L6/100*12</f>
        <v>11.660377358490566</v>
      </c>
      <c r="N6" s="5">
        <f>ROUND(M6,0)</f>
        <v>12</v>
      </c>
    </row>
    <row r="7" spans="1:14" ht="12.75">
      <c r="A7" s="3">
        <v>82</v>
      </c>
      <c r="B7" s="3" t="s">
        <v>17</v>
      </c>
      <c r="C7" s="4">
        <v>10</v>
      </c>
      <c r="D7" s="3">
        <v>3</v>
      </c>
      <c r="E7" s="3">
        <v>9</v>
      </c>
      <c r="F7" s="3">
        <v>1</v>
      </c>
      <c r="G7" s="3">
        <f>C7+D7+E7+F7</f>
        <v>23</v>
      </c>
      <c r="H7" s="3">
        <v>34</v>
      </c>
      <c r="I7" s="3">
        <v>30</v>
      </c>
      <c r="J7" s="3">
        <v>26</v>
      </c>
      <c r="K7" s="3">
        <f>SUM(H7:J7)</f>
        <v>90</v>
      </c>
      <c r="L7" s="5">
        <v>84.905660377358487</v>
      </c>
      <c r="M7" s="5">
        <f>L7/100*12</f>
        <v>10.188679245283017</v>
      </c>
      <c r="N7" s="5">
        <f>ROUND(M7,0)</f>
        <v>10</v>
      </c>
    </row>
    <row r="8" spans="1:14" ht="12.75">
      <c r="A8" s="3">
        <v>83</v>
      </c>
      <c r="B8" s="3" t="s">
        <v>18</v>
      </c>
      <c r="C8" s="4">
        <v>11</v>
      </c>
      <c r="D8" s="3">
        <v>21</v>
      </c>
      <c r="E8" s="3">
        <v>17</v>
      </c>
      <c r="F8" s="3">
        <v>3</v>
      </c>
      <c r="G8" s="3">
        <f>C8+D8+E8+F8</f>
        <v>52</v>
      </c>
      <c r="H8" s="3">
        <v>32</v>
      </c>
      <c r="I8" s="3">
        <v>30</v>
      </c>
      <c r="J8" s="3">
        <v>26</v>
      </c>
      <c r="K8" s="3">
        <f>SUM(H8:J8)</f>
        <v>88</v>
      </c>
      <c r="L8" s="5">
        <v>83.018867924528308</v>
      </c>
      <c r="M8" s="5">
        <f>L8/100*12</f>
        <v>9.9622641509433976</v>
      </c>
      <c r="N8" s="5">
        <f>ROUND(M8,0)</f>
        <v>10</v>
      </c>
    </row>
    <row r="9" spans="1:14" ht="12.75">
      <c r="A9" s="3">
        <v>84</v>
      </c>
      <c r="B9" s="3" t="s">
        <v>19</v>
      </c>
      <c r="C9" s="4">
        <v>0</v>
      </c>
      <c r="D9" s="3">
        <v>0</v>
      </c>
      <c r="E9" s="3">
        <v>0</v>
      </c>
      <c r="F9" s="3">
        <v>0</v>
      </c>
      <c r="G9" s="3">
        <f>C9+D9+E9+F9</f>
        <v>0</v>
      </c>
      <c r="H9" s="3">
        <v>0</v>
      </c>
      <c r="I9" s="3">
        <v>0</v>
      </c>
      <c r="J9" s="3">
        <v>0</v>
      </c>
      <c r="K9" s="3">
        <f>SUM(H9:J9)</f>
        <v>0</v>
      </c>
      <c r="L9" s="5">
        <v>0</v>
      </c>
      <c r="M9" s="5">
        <f>L9/100*12</f>
        <v>0</v>
      </c>
      <c r="N9" s="5">
        <f>ROUND(M9,0)</f>
        <v>0</v>
      </c>
    </row>
    <row r="10" spans="1:14" ht="12.75">
      <c r="A10" s="3">
        <v>85</v>
      </c>
      <c r="B10" s="3" t="s">
        <v>20</v>
      </c>
      <c r="C10" s="4">
        <v>13</v>
      </c>
      <c r="D10" s="3">
        <v>23</v>
      </c>
      <c r="E10" s="3">
        <v>32</v>
      </c>
      <c r="F10" s="3">
        <v>24</v>
      </c>
      <c r="G10" s="3">
        <f>C10+D10+E10+F10</f>
        <v>92</v>
      </c>
      <c r="H10" s="3">
        <v>36</v>
      </c>
      <c r="I10" s="3">
        <v>39</v>
      </c>
      <c r="J10" s="3">
        <v>30</v>
      </c>
      <c r="K10" s="3">
        <f>SUM(H10:J10)</f>
        <v>105</v>
      </c>
      <c r="L10" s="5">
        <v>99.056603773584911</v>
      </c>
      <c r="M10" s="5">
        <f>L10/100*12</f>
        <v>11.886792452830189</v>
      </c>
      <c r="N10" s="5">
        <f>ROUND(M10,0)</f>
        <v>12</v>
      </c>
    </row>
    <row r="11" spans="1:14" ht="12.75">
      <c r="A11" s="3">
        <v>86</v>
      </c>
      <c r="B11" s="3" t="s">
        <v>21</v>
      </c>
      <c r="C11" s="4">
        <v>14</v>
      </c>
      <c r="D11" s="3">
        <v>22</v>
      </c>
      <c r="E11" s="3">
        <v>32</v>
      </c>
      <c r="F11" s="3">
        <v>4</v>
      </c>
      <c r="G11" s="3">
        <f>C11+D11+E11+F11</f>
        <v>72</v>
      </c>
      <c r="H11" s="3">
        <v>36</v>
      </c>
      <c r="I11" s="3">
        <v>35</v>
      </c>
      <c r="J11" s="3">
        <v>28</v>
      </c>
      <c r="K11" s="3">
        <f>SUM(H11:J11)</f>
        <v>99</v>
      </c>
      <c r="L11" s="5">
        <v>93.396226415094347</v>
      </c>
      <c r="M11" s="5">
        <f>L11/100*12</f>
        <v>11.207547169811322</v>
      </c>
      <c r="N11" s="5">
        <f>ROUND(M11,0)</f>
        <v>11</v>
      </c>
    </row>
    <row r="12" spans="1:14" ht="12.75">
      <c r="A12" s="3">
        <v>87</v>
      </c>
      <c r="B12" s="3" t="s">
        <v>22</v>
      </c>
      <c r="C12" s="4">
        <v>0</v>
      </c>
      <c r="D12" s="3">
        <v>0</v>
      </c>
      <c r="E12" s="3">
        <v>0</v>
      </c>
      <c r="F12" s="3">
        <v>1</v>
      </c>
      <c r="G12" s="3">
        <f>C12+D12+E12+F12</f>
        <v>1</v>
      </c>
      <c r="H12" s="3">
        <v>0</v>
      </c>
      <c r="I12" s="3">
        <v>0</v>
      </c>
      <c r="J12" s="3">
        <v>0</v>
      </c>
      <c r="K12" s="3">
        <v>0</v>
      </c>
      <c r="L12" s="5">
        <f>K12/30*100</f>
        <v>0</v>
      </c>
      <c r="M12" s="5">
        <f>L12/100*12</f>
        <v>0</v>
      </c>
      <c r="N12" s="5">
        <f>ROUND(M12,0)</f>
        <v>0</v>
      </c>
    </row>
    <row r="13" spans="1:14" ht="12.75">
      <c r="A13" s="3">
        <v>88</v>
      </c>
      <c r="B13" s="3" t="s">
        <v>23</v>
      </c>
      <c r="C13" s="3">
        <v>14</v>
      </c>
      <c r="D13" s="3">
        <v>23</v>
      </c>
      <c r="E13" s="3">
        <v>27</v>
      </c>
      <c r="F13" s="3">
        <v>5</v>
      </c>
      <c r="G13" s="3">
        <f>C13+D13+E13+F13</f>
        <v>69</v>
      </c>
      <c r="H13" s="3">
        <v>36</v>
      </c>
      <c r="I13" s="3">
        <v>38</v>
      </c>
      <c r="J13" s="3">
        <v>28</v>
      </c>
      <c r="K13" s="3">
        <f>SUM(H13:J13)</f>
        <v>102</v>
      </c>
      <c r="L13" s="5">
        <v>96.226415094339629</v>
      </c>
      <c r="M13" s="5">
        <f>L13/100*12</f>
        <v>11.547169811320755</v>
      </c>
      <c r="N13" s="5">
        <f>ROUND(M13,0)</f>
        <v>12</v>
      </c>
    </row>
    <row r="14" spans="1:14" ht="12.75">
      <c r="A14" s="3">
        <v>89</v>
      </c>
      <c r="B14" s="3" t="s">
        <v>24</v>
      </c>
      <c r="C14" s="3">
        <v>15</v>
      </c>
      <c r="D14" s="3">
        <v>11</v>
      </c>
      <c r="E14" s="3">
        <v>32</v>
      </c>
      <c r="F14" s="3">
        <v>8</v>
      </c>
      <c r="G14" s="3">
        <f>C14+D14+E14+F14</f>
        <v>66</v>
      </c>
      <c r="H14" s="3">
        <v>36</v>
      </c>
      <c r="I14" s="3">
        <v>37</v>
      </c>
      <c r="J14" s="3">
        <v>29</v>
      </c>
      <c r="K14" s="3">
        <f>SUM(H14:J14)</f>
        <v>102</v>
      </c>
      <c r="L14" s="5">
        <v>96.226415094339629</v>
      </c>
      <c r="M14" s="5">
        <f>L14/100*12</f>
        <v>11.547169811320755</v>
      </c>
      <c r="N14" s="5">
        <f>ROUND(M14,0)</f>
        <v>12</v>
      </c>
    </row>
    <row r="15" spans="1:14" ht="12.75">
      <c r="A15" s="3">
        <v>90</v>
      </c>
      <c r="B15" s="3" t="s">
        <v>25</v>
      </c>
      <c r="C15" s="4">
        <v>12</v>
      </c>
      <c r="D15" s="3">
        <v>10</v>
      </c>
      <c r="E15" s="3">
        <v>15</v>
      </c>
      <c r="F15" s="3">
        <v>6</v>
      </c>
      <c r="G15" s="3">
        <f>C15+D15+E15+F15</f>
        <v>43</v>
      </c>
      <c r="H15" s="3">
        <v>36</v>
      </c>
      <c r="I15" s="3">
        <v>30</v>
      </c>
      <c r="J15" s="3">
        <v>27</v>
      </c>
      <c r="K15" s="3">
        <f>SUM(H15:J15)</f>
        <v>93</v>
      </c>
      <c r="L15" s="5">
        <v>87.735849056603783</v>
      </c>
      <c r="M15" s="5">
        <f>L15/100*12</f>
        <v>10.528301886792455</v>
      </c>
      <c r="N15" s="5">
        <f>ROUND(M15,0)</f>
        <v>11</v>
      </c>
    </row>
    <row r="16" spans="1:14" ht="12.75">
      <c r="A16" s="3">
        <v>91</v>
      </c>
      <c r="B16" s="3" t="s">
        <v>26</v>
      </c>
      <c r="C16" s="4">
        <v>12</v>
      </c>
      <c r="D16" s="3">
        <v>9</v>
      </c>
      <c r="E16" s="3">
        <v>19</v>
      </c>
      <c r="F16" s="3">
        <v>3</v>
      </c>
      <c r="G16" s="3">
        <f>C16+D16+E16+F16</f>
        <v>43</v>
      </c>
      <c r="H16" s="3">
        <v>36</v>
      </c>
      <c r="I16" s="3">
        <v>35</v>
      </c>
      <c r="J16" s="3">
        <v>27</v>
      </c>
      <c r="K16" s="3">
        <f>SUM(H16:J16)</f>
        <v>98</v>
      </c>
      <c r="L16" s="5">
        <v>92.452830188679243</v>
      </c>
      <c r="M16" s="5">
        <f>L16/100*12</f>
        <v>11.09433962264151</v>
      </c>
      <c r="N16" s="5">
        <f>ROUND(M16,0)</f>
        <v>11</v>
      </c>
    </row>
    <row r="17" spans="1:14" ht="12.75">
      <c r="A17" s="3">
        <v>92</v>
      </c>
      <c r="B17" s="3" t="s">
        <v>27</v>
      </c>
      <c r="C17" s="4">
        <v>12</v>
      </c>
      <c r="D17" s="3">
        <v>23</v>
      </c>
      <c r="E17" s="3">
        <v>30</v>
      </c>
      <c r="F17" s="3">
        <v>7</v>
      </c>
      <c r="G17" s="3">
        <f>C17+D17+E17+F17</f>
        <v>72</v>
      </c>
      <c r="H17" s="3">
        <v>36</v>
      </c>
      <c r="I17" s="3">
        <v>30</v>
      </c>
      <c r="J17" s="3">
        <v>30</v>
      </c>
      <c r="K17" s="3">
        <f>SUM(H17:J17)</f>
        <v>96</v>
      </c>
      <c r="L17" s="5">
        <v>90.566037735849065</v>
      </c>
      <c r="M17" s="5">
        <f>L17/100*12</f>
        <v>10.867924528301888</v>
      </c>
      <c r="N17" s="5">
        <f>ROUND(M17,0)</f>
        <v>11</v>
      </c>
    </row>
    <row r="18" spans="1:14" ht="12.75">
      <c r="A18" s="3">
        <v>93</v>
      </c>
      <c r="B18" s="3" t="s">
        <v>28</v>
      </c>
      <c r="C18" s="4">
        <v>2</v>
      </c>
      <c r="D18" s="3">
        <v>0</v>
      </c>
      <c r="E18" s="3">
        <v>5</v>
      </c>
      <c r="F18" s="3">
        <v>2</v>
      </c>
      <c r="G18" s="3">
        <f>C18+D18+E18+F18</f>
        <v>9</v>
      </c>
      <c r="H18" s="3">
        <v>36</v>
      </c>
      <c r="I18" s="3">
        <v>30</v>
      </c>
      <c r="J18" s="3">
        <v>25</v>
      </c>
      <c r="K18" s="3">
        <f>SUM(H18:J18)</f>
        <v>91</v>
      </c>
      <c r="L18" s="5">
        <v>85.84905660377359</v>
      </c>
      <c r="M18" s="5">
        <f>L18/100*12</f>
        <v>10.30188679245283</v>
      </c>
      <c r="N18" s="5">
        <f>ROUND(M18,0)</f>
        <v>10</v>
      </c>
    </row>
    <row r="19" spans="1:14" ht="12.75">
      <c r="A19" s="3">
        <v>95</v>
      </c>
      <c r="B19" s="3" t="s">
        <v>29</v>
      </c>
      <c r="C19" s="4">
        <v>14</v>
      </c>
      <c r="D19" s="3">
        <v>23</v>
      </c>
      <c r="E19" s="3">
        <v>28</v>
      </c>
      <c r="F19" s="3">
        <v>12</v>
      </c>
      <c r="G19" s="3">
        <f>C19+D19+E19+F19</f>
        <v>77</v>
      </c>
      <c r="H19" s="3">
        <v>36</v>
      </c>
      <c r="I19" s="3">
        <v>35</v>
      </c>
      <c r="J19" s="3">
        <v>25</v>
      </c>
      <c r="K19" s="3">
        <f>SUM(H19:J19)</f>
        <v>96</v>
      </c>
      <c r="L19" s="5">
        <v>90.566037735849065</v>
      </c>
      <c r="M19" s="5">
        <f>L19/100*12</f>
        <v>10.867924528301888</v>
      </c>
      <c r="N19" s="5">
        <f>ROUND(M19,0)</f>
        <v>11</v>
      </c>
    </row>
    <row r="20" spans="1:14" ht="12.75">
      <c r="A20" s="3">
        <v>96</v>
      </c>
      <c r="B20" s="3" t="s">
        <v>30</v>
      </c>
      <c r="C20" s="4">
        <v>10</v>
      </c>
      <c r="D20" s="3">
        <v>6</v>
      </c>
      <c r="E20" s="3">
        <v>14</v>
      </c>
      <c r="F20" s="3">
        <v>3</v>
      </c>
      <c r="G20" s="3">
        <f>C20+D20+E20+F20</f>
        <v>33</v>
      </c>
      <c r="H20" s="3">
        <v>28</v>
      </c>
      <c r="I20" s="3">
        <v>32</v>
      </c>
      <c r="J20" s="3">
        <v>26</v>
      </c>
      <c r="K20" s="3">
        <f>SUM(H20:J20)</f>
        <v>86</v>
      </c>
      <c r="L20" s="5">
        <v>81.132075471698116</v>
      </c>
      <c r="M20" s="5">
        <f>L20/100*12</f>
        <v>9.7358490566037741</v>
      </c>
      <c r="N20" s="5">
        <f>ROUND(M20,0)</f>
        <v>10</v>
      </c>
    </row>
    <row r="21" spans="1:14" ht="12.75">
      <c r="A21" s="3">
        <v>98</v>
      </c>
      <c r="B21" s="3" t="s">
        <v>31</v>
      </c>
      <c r="C21" s="4">
        <v>12</v>
      </c>
      <c r="D21" s="3">
        <v>20</v>
      </c>
      <c r="E21" s="3">
        <v>24</v>
      </c>
      <c r="F21" s="3">
        <v>6</v>
      </c>
      <c r="G21" s="3">
        <f>C21+D21+E21+F21</f>
        <v>62</v>
      </c>
      <c r="H21" s="3">
        <v>36</v>
      </c>
      <c r="I21" s="3">
        <v>30</v>
      </c>
      <c r="J21" s="3">
        <v>25</v>
      </c>
      <c r="K21" s="3">
        <f>SUM(H21:J21)</f>
        <v>91</v>
      </c>
      <c r="L21" s="5">
        <f>K21/106*100</f>
        <v>85.84905660377359</v>
      </c>
      <c r="M21" s="5">
        <f>L21/100*12</f>
        <v>10.30188679245283</v>
      </c>
      <c r="N21" s="5">
        <f>ROUND(M21,0)</f>
        <v>10</v>
      </c>
    </row>
    <row r="22" spans="1:14" ht="12.75">
      <c r="A22" s="3">
        <v>99</v>
      </c>
      <c r="B22" s="3" t="s">
        <v>32</v>
      </c>
      <c r="C22" s="4">
        <v>5</v>
      </c>
      <c r="D22" s="3">
        <v>12</v>
      </c>
      <c r="E22" s="3">
        <v>19</v>
      </c>
      <c r="F22" s="3">
        <v>7</v>
      </c>
      <c r="G22" s="3">
        <f>C22+D22+E22+F22</f>
        <v>43</v>
      </c>
      <c r="H22" s="3">
        <v>36</v>
      </c>
      <c r="I22" s="3">
        <v>36</v>
      </c>
      <c r="J22" s="3">
        <v>27</v>
      </c>
      <c r="K22" s="3">
        <f>SUM(H22:J22)</f>
        <v>99</v>
      </c>
      <c r="L22" s="5">
        <v>93.396226415094347</v>
      </c>
      <c r="M22" s="5">
        <f>L22/100*12</f>
        <v>11.207547169811322</v>
      </c>
      <c r="N22" s="5">
        <f>ROUND(M22,0)</f>
        <v>11</v>
      </c>
    </row>
    <row r="23" spans="1:14" ht="12.75">
      <c r="A23" s="3">
        <v>100</v>
      </c>
      <c r="B23" s="3" t="s">
        <v>33</v>
      </c>
      <c r="C23" s="4">
        <v>14</v>
      </c>
      <c r="D23" s="3">
        <v>23</v>
      </c>
      <c r="E23" s="3">
        <v>30</v>
      </c>
      <c r="F23" s="3">
        <v>20</v>
      </c>
      <c r="G23" s="3">
        <f>C23+D23+E23+F23</f>
        <v>87</v>
      </c>
      <c r="H23" s="3">
        <v>34</v>
      </c>
      <c r="I23" s="3">
        <v>38</v>
      </c>
      <c r="J23" s="3">
        <v>28</v>
      </c>
      <c r="K23" s="3">
        <f>SUM(H23:J23)</f>
        <v>100</v>
      </c>
      <c r="L23" s="5">
        <v>94.339622641509436</v>
      </c>
      <c r="M23" s="5">
        <f>L23/100*12</f>
        <v>11.320754716981131</v>
      </c>
      <c r="N23" s="5">
        <f>ROUND(M23,0)</f>
        <v>11</v>
      </c>
    </row>
    <row r="24" spans="1:14" ht="12.75">
      <c r="A24" s="3">
        <v>101</v>
      </c>
      <c r="B24" s="3" t="s">
        <v>34</v>
      </c>
      <c r="C24" s="4">
        <v>13</v>
      </c>
      <c r="D24" s="3">
        <v>21</v>
      </c>
      <c r="E24" s="3">
        <v>26</v>
      </c>
      <c r="F24" s="3">
        <v>10</v>
      </c>
      <c r="G24" s="3">
        <f>C24+D24+E24+F24</f>
        <v>70</v>
      </c>
      <c r="H24" s="3">
        <v>36</v>
      </c>
      <c r="I24" s="3">
        <v>35</v>
      </c>
      <c r="J24" s="3">
        <v>29</v>
      </c>
      <c r="K24" s="3">
        <f>SUM(H24:J24)</f>
        <v>100</v>
      </c>
      <c r="L24" s="5">
        <v>94.339622641509436</v>
      </c>
      <c r="M24" s="5">
        <f>L24/100*12</f>
        <v>11.320754716981131</v>
      </c>
      <c r="N24" s="5">
        <f>ROUND(M24,0)</f>
        <v>11</v>
      </c>
    </row>
    <row r="25" spans="1:14" ht="12.75">
      <c r="A25" s="3">
        <v>103</v>
      </c>
      <c r="B25" s="3" t="s">
        <v>35</v>
      </c>
      <c r="C25" s="4">
        <v>10</v>
      </c>
      <c r="D25" s="3">
        <v>15</v>
      </c>
      <c r="E25" s="3">
        <v>22</v>
      </c>
      <c r="F25" s="3">
        <v>6</v>
      </c>
      <c r="G25" s="3">
        <f>C25+D25+E25+F25</f>
        <v>53</v>
      </c>
      <c r="H25" s="3">
        <v>36</v>
      </c>
      <c r="I25" s="3">
        <v>0</v>
      </c>
      <c r="J25" s="3">
        <v>25</v>
      </c>
      <c r="K25" s="3">
        <f>SUM(H25:J25)</f>
        <v>61</v>
      </c>
      <c r="L25" s="5">
        <f>K25/66*100</f>
        <v>92.424242424242422</v>
      </c>
      <c r="M25" s="5">
        <f>L25/100*12</f>
        <v>11.09090909090909</v>
      </c>
      <c r="N25" s="5">
        <f>ROUND(M25,0)</f>
        <v>11</v>
      </c>
    </row>
    <row r="26" spans="1:14" ht="12.75">
      <c r="A26" s="3">
        <v>104</v>
      </c>
      <c r="B26" s="3" t="s">
        <v>36</v>
      </c>
      <c r="C26" s="4">
        <v>9</v>
      </c>
      <c r="D26" s="3">
        <v>7</v>
      </c>
      <c r="E26" s="3">
        <v>10</v>
      </c>
      <c r="F26" s="3">
        <v>3</v>
      </c>
      <c r="G26" s="3">
        <f>C26+D26+E26+F26</f>
        <v>29</v>
      </c>
      <c r="H26" s="3">
        <v>24</v>
      </c>
      <c r="I26" s="3">
        <v>0</v>
      </c>
      <c r="J26" s="3">
        <v>30</v>
      </c>
      <c r="K26" s="3">
        <f>SUM(H26:J26)</f>
        <v>54</v>
      </c>
      <c r="L26" s="5">
        <f>K26/66*100</f>
        <v>81.818181818181827</v>
      </c>
      <c r="M26" s="5">
        <f>L26/100*12</f>
        <v>9.8181818181818183</v>
      </c>
      <c r="N26" s="5">
        <f>ROUND(M26,0)</f>
        <v>10</v>
      </c>
    </row>
    <row r="27" spans="1:14" ht="12.75">
      <c r="A27" s="3">
        <v>105</v>
      </c>
      <c r="B27" s="3" t="s">
        <v>37</v>
      </c>
      <c r="C27" s="4">
        <v>15</v>
      </c>
      <c r="D27" s="3">
        <v>22</v>
      </c>
      <c r="E27" s="3">
        <v>31</v>
      </c>
      <c r="F27" s="3">
        <v>20</v>
      </c>
      <c r="G27" s="3">
        <f>C27+D27+E27+F27</f>
        <v>88</v>
      </c>
      <c r="H27" s="3">
        <v>36</v>
      </c>
      <c r="I27" s="3">
        <v>37</v>
      </c>
      <c r="J27" s="3">
        <v>29</v>
      </c>
      <c r="K27" s="3">
        <f>SUM(H27:J27)</f>
        <v>102</v>
      </c>
      <c r="L27" s="5">
        <v>96.226415094339629</v>
      </c>
      <c r="M27" s="5">
        <f>L27/100*12</f>
        <v>11.547169811320755</v>
      </c>
      <c r="N27" s="5">
        <f>ROUND(M27,0)</f>
        <v>12</v>
      </c>
    </row>
    <row r="28" spans="1:14" ht="12.75">
      <c r="A28" s="3">
        <v>106</v>
      </c>
      <c r="B28" s="3" t="s">
        <v>38</v>
      </c>
      <c r="C28" s="4">
        <v>9</v>
      </c>
      <c r="D28" s="3">
        <v>10</v>
      </c>
      <c r="E28" s="3">
        <v>10</v>
      </c>
      <c r="F28" s="3">
        <v>3</v>
      </c>
      <c r="G28" s="3">
        <f>C28+D28+E28+F28</f>
        <v>32</v>
      </c>
      <c r="H28" s="3">
        <v>36</v>
      </c>
      <c r="I28" s="3">
        <v>38</v>
      </c>
      <c r="J28" s="3">
        <v>29</v>
      </c>
      <c r="K28" s="3">
        <f>SUM(H28:J28)</f>
        <v>103</v>
      </c>
      <c r="L28" s="5">
        <v>97.169811320754718</v>
      </c>
      <c r="M28" s="5">
        <f>L28/100*12</f>
        <v>11.660377358490566</v>
      </c>
      <c r="N28" s="5">
        <f>ROUND(M28,0)</f>
        <v>12</v>
      </c>
    </row>
    <row r="29" spans="1:14" ht="12.75">
      <c r="A29" s="3">
        <v>107</v>
      </c>
      <c r="B29" s="3" t="s">
        <v>39</v>
      </c>
      <c r="C29" s="4">
        <v>0</v>
      </c>
      <c r="D29" s="3">
        <v>3</v>
      </c>
      <c r="E29" s="3">
        <v>0</v>
      </c>
      <c r="F29" s="3">
        <v>0</v>
      </c>
      <c r="G29" s="3">
        <f>C29+D29+E29+F29</f>
        <v>3</v>
      </c>
      <c r="H29" s="3">
        <v>0</v>
      </c>
      <c r="I29" s="3">
        <v>0</v>
      </c>
      <c r="J29" s="3">
        <v>0</v>
      </c>
      <c r="K29" s="3">
        <f>SUM(H29:J29)</f>
        <v>0</v>
      </c>
      <c r="L29" s="5">
        <v>0</v>
      </c>
      <c r="M29" s="5">
        <f>L29/100*12</f>
        <v>0</v>
      </c>
      <c r="N29" s="5">
        <f>ROUND(M29,0)</f>
        <v>0</v>
      </c>
    </row>
    <row r="30" spans="1:14" ht="12.75">
      <c r="A30" s="3">
        <v>109</v>
      </c>
      <c r="B30" s="3" t="s">
        <v>40</v>
      </c>
      <c r="C30" s="4">
        <v>3</v>
      </c>
      <c r="D30" s="3">
        <v>3</v>
      </c>
      <c r="E30" s="3">
        <v>0</v>
      </c>
      <c r="F30" s="3">
        <v>1</v>
      </c>
      <c r="G30" s="3">
        <f>C30+D30+E30+F30</f>
        <v>7</v>
      </c>
      <c r="H30" s="3">
        <v>20</v>
      </c>
      <c r="I30" s="3">
        <v>0</v>
      </c>
      <c r="J30" s="3">
        <v>26</v>
      </c>
      <c r="K30" s="3">
        <f>SUM(H30:J30)</f>
        <v>46</v>
      </c>
      <c r="L30" s="5">
        <f>K30/66*100</f>
        <v>69.696969696969703</v>
      </c>
      <c r="M30" s="5">
        <f>L30/100*12</f>
        <v>8.3636363636363633</v>
      </c>
      <c r="N30" s="5">
        <f>ROUND(M30,0)</f>
        <v>8</v>
      </c>
    </row>
    <row r="31" spans="1:14" ht="12.75">
      <c r="A31" s="3">
        <v>111</v>
      </c>
      <c r="B31" s="3" t="s">
        <v>41</v>
      </c>
      <c r="C31" s="4">
        <v>15</v>
      </c>
      <c r="D31" s="3">
        <v>22</v>
      </c>
      <c r="E31" s="3">
        <v>27</v>
      </c>
      <c r="F31" s="3">
        <v>18</v>
      </c>
      <c r="G31" s="3">
        <f>C31+D31+E31+F31</f>
        <v>82</v>
      </c>
      <c r="H31" s="3">
        <v>32</v>
      </c>
      <c r="I31" s="3">
        <v>38</v>
      </c>
      <c r="J31" s="3">
        <v>26</v>
      </c>
      <c r="K31" s="3">
        <f>SUM(H31:J31)</f>
        <v>96</v>
      </c>
      <c r="L31" s="5">
        <v>90.566037735849065</v>
      </c>
      <c r="M31" s="5">
        <f>L31/100*12</f>
        <v>10.867924528301888</v>
      </c>
      <c r="N31" s="5">
        <f>ROUND(M31,0)</f>
        <v>11</v>
      </c>
    </row>
    <row r="32" spans="1:14" ht="12.75">
      <c r="A32" s="3">
        <v>112</v>
      </c>
      <c r="B32" s="3" t="s">
        <v>42</v>
      </c>
      <c r="C32" s="4">
        <v>8</v>
      </c>
      <c r="D32" s="3">
        <v>10</v>
      </c>
      <c r="E32" s="3">
        <v>17</v>
      </c>
      <c r="F32" s="3">
        <v>6</v>
      </c>
      <c r="G32" s="3">
        <f>C32+D32+E32+F32</f>
        <v>41</v>
      </c>
      <c r="H32" s="3">
        <v>36</v>
      </c>
      <c r="I32" s="3">
        <v>33</v>
      </c>
      <c r="J32" s="3">
        <v>27</v>
      </c>
      <c r="K32" s="3">
        <f>SUM(H32:J32)</f>
        <v>96</v>
      </c>
      <c r="L32" s="5">
        <v>90.566037735849065</v>
      </c>
      <c r="M32" s="5">
        <f>L32/100*12</f>
        <v>10.867924528301888</v>
      </c>
      <c r="N32" s="5">
        <f>ROUND(M32,0)</f>
        <v>11</v>
      </c>
    </row>
    <row r="33" spans="1:14" ht="12.75">
      <c r="A33" s="3">
        <v>113</v>
      </c>
      <c r="B33" s="3" t="s">
        <v>43</v>
      </c>
      <c r="C33" s="4">
        <v>14</v>
      </c>
      <c r="D33" s="3">
        <v>22</v>
      </c>
      <c r="E33" s="3">
        <v>31</v>
      </c>
      <c r="F33" s="3">
        <v>10</v>
      </c>
      <c r="G33" s="3">
        <f>C33+D33+E33+F33</f>
        <v>77</v>
      </c>
      <c r="H33" s="3">
        <v>36</v>
      </c>
      <c r="I33" s="3">
        <v>35</v>
      </c>
      <c r="J33" s="3">
        <v>27</v>
      </c>
      <c r="K33" s="3">
        <f>SUM(H33:J33)</f>
        <v>98</v>
      </c>
      <c r="L33" s="5">
        <v>92.452830188679243</v>
      </c>
      <c r="M33" s="5">
        <f>L33/100*12</f>
        <v>11.09433962264151</v>
      </c>
      <c r="N33" s="5">
        <f>ROUND(M33,0)</f>
        <v>11</v>
      </c>
    </row>
    <row r="34" spans="1:14" ht="12.75">
      <c r="A34" s="3">
        <v>114</v>
      </c>
      <c r="B34" s="3" t="s">
        <v>44</v>
      </c>
      <c r="C34" s="4">
        <v>13</v>
      </c>
      <c r="D34" s="3">
        <v>11</v>
      </c>
      <c r="E34" s="3">
        <v>20</v>
      </c>
      <c r="F34" s="3">
        <v>3</v>
      </c>
      <c r="G34" s="3">
        <f>C34+D34+E34+F34</f>
        <v>47</v>
      </c>
      <c r="H34" s="3">
        <v>36</v>
      </c>
      <c r="I34" s="3">
        <v>30</v>
      </c>
      <c r="J34" s="3">
        <v>27</v>
      </c>
      <c r="K34" s="3">
        <f>SUM(H34:J34)</f>
        <v>93</v>
      </c>
      <c r="L34" s="5">
        <v>87.735849056603783</v>
      </c>
      <c r="M34" s="5">
        <f>L34/100*12</f>
        <v>10.528301886792455</v>
      </c>
      <c r="N34" s="5">
        <f>ROUND(M34,0)</f>
        <v>11</v>
      </c>
    </row>
    <row r="35" spans="1:14" ht="12.75">
      <c r="A35" s="3">
        <v>115</v>
      </c>
      <c r="B35" s="3" t="s">
        <v>45</v>
      </c>
      <c r="C35" s="4">
        <v>6</v>
      </c>
      <c r="D35" s="3">
        <v>15</v>
      </c>
      <c r="E35" s="3">
        <v>12</v>
      </c>
      <c r="F35" s="3">
        <v>2</v>
      </c>
      <c r="G35" s="3">
        <f>C35+D35+E35+F35</f>
        <v>35</v>
      </c>
      <c r="H35" s="3">
        <v>25</v>
      </c>
      <c r="I35" s="3">
        <v>30</v>
      </c>
      <c r="J35" s="3">
        <v>28</v>
      </c>
      <c r="K35" s="3">
        <f>SUM(H35:J35)</f>
        <v>83</v>
      </c>
      <c r="L35" s="5">
        <v>78.301886792452834</v>
      </c>
      <c r="M35" s="5">
        <f>L35/100*12</f>
        <v>9.3962264150943398</v>
      </c>
      <c r="N35" s="5">
        <f>ROUND(M35,0)</f>
        <v>9</v>
      </c>
    </row>
    <row r="36" spans="1:14" ht="12.75">
      <c r="A36" s="3">
        <v>116</v>
      </c>
      <c r="B36" s="3" t="s">
        <v>46</v>
      </c>
      <c r="C36" s="4">
        <v>13</v>
      </c>
      <c r="D36" s="3">
        <v>16</v>
      </c>
      <c r="E36" s="3">
        <v>25</v>
      </c>
      <c r="F36" s="3">
        <v>9</v>
      </c>
      <c r="G36" s="3">
        <f>C36+D36+E36+F36</f>
        <v>63</v>
      </c>
      <c r="H36" s="3">
        <v>36</v>
      </c>
      <c r="I36" s="3">
        <v>35</v>
      </c>
      <c r="J36" s="3">
        <v>27</v>
      </c>
      <c r="K36" s="3">
        <f>SUM(H36:J36)</f>
        <v>98</v>
      </c>
      <c r="L36" s="5">
        <v>92.452830188679243</v>
      </c>
      <c r="M36" s="5">
        <f>L36/100*12</f>
        <v>11.09433962264151</v>
      </c>
      <c r="N36" s="5">
        <f>ROUND(M36,0)</f>
        <v>11</v>
      </c>
    </row>
    <row r="37" spans="1:14" ht="12.75">
      <c r="A37" s="3">
        <v>117</v>
      </c>
      <c r="B37" s="3" t="s">
        <v>47</v>
      </c>
      <c r="C37" s="4">
        <v>0</v>
      </c>
      <c r="D37" s="3">
        <v>0</v>
      </c>
      <c r="E37" s="3">
        <v>4</v>
      </c>
      <c r="F37" s="3">
        <v>0</v>
      </c>
      <c r="G37" s="3">
        <f>C37+D37+E37+F37</f>
        <v>4</v>
      </c>
      <c r="H37" s="3">
        <v>0</v>
      </c>
      <c r="I37" s="3">
        <v>0</v>
      </c>
      <c r="J37" s="3">
        <v>0</v>
      </c>
      <c r="K37" s="3">
        <f>SUM(H37:J37)</f>
        <v>0</v>
      </c>
      <c r="L37" s="5">
        <v>0</v>
      </c>
      <c r="M37" s="5">
        <f>L37/100*12</f>
        <v>0</v>
      </c>
      <c r="N37" s="5">
        <f>ROUND(M37,0)</f>
        <v>0</v>
      </c>
    </row>
    <row r="38" spans="1:14" ht="12.75">
      <c r="A38" s="3">
        <v>118</v>
      </c>
      <c r="B38" s="3" t="s">
        <v>48</v>
      </c>
      <c r="C38" s="4">
        <v>10</v>
      </c>
      <c r="D38" s="3">
        <v>13</v>
      </c>
      <c r="E38" s="3">
        <v>11</v>
      </c>
      <c r="F38" s="3">
        <v>4</v>
      </c>
      <c r="G38" s="3">
        <f>C38+D38+E38+F38</f>
        <v>38</v>
      </c>
      <c r="H38" s="3">
        <v>30</v>
      </c>
      <c r="I38" s="3">
        <v>35</v>
      </c>
      <c r="J38" s="3">
        <v>25</v>
      </c>
      <c r="K38" s="3">
        <f>SUM(H38:J38)</f>
        <v>90</v>
      </c>
      <c r="L38" s="5">
        <v>84.905660377358487</v>
      </c>
      <c r="M38" s="5">
        <f>L38/100*12</f>
        <v>10.188679245283017</v>
      </c>
      <c r="N38" s="5">
        <f>ROUND(M38,0)</f>
        <v>10</v>
      </c>
    </row>
    <row r="39" spans="1:14" ht="12.75">
      <c r="A39" s="3">
        <v>119</v>
      </c>
      <c r="B39" s="3" t="s">
        <v>49</v>
      </c>
      <c r="C39" s="4">
        <v>12</v>
      </c>
      <c r="D39" s="3">
        <v>12</v>
      </c>
      <c r="E39" s="3">
        <v>16</v>
      </c>
      <c r="F39" s="3">
        <v>8</v>
      </c>
      <c r="G39" s="3">
        <f>C39+D39+E39+F39</f>
        <v>48</v>
      </c>
      <c r="H39" s="3">
        <v>36</v>
      </c>
      <c r="I39" s="3">
        <v>32</v>
      </c>
      <c r="J39" s="3">
        <v>26</v>
      </c>
      <c r="K39" s="3">
        <f>SUM(H39:J39)</f>
        <v>94</v>
      </c>
      <c r="L39" s="5">
        <v>88.679245283018872</v>
      </c>
      <c r="M39" s="5">
        <f>L39/100*12</f>
        <v>10.641509433962264</v>
      </c>
      <c r="N39" s="5">
        <f>ROUND(M39,0)</f>
        <v>11</v>
      </c>
    </row>
    <row r="40" spans="1:14" ht="12.75">
      <c r="A40" s="3">
        <v>120</v>
      </c>
      <c r="B40" s="3" t="s">
        <v>50</v>
      </c>
      <c r="C40" s="4">
        <v>10</v>
      </c>
      <c r="D40" s="3">
        <v>7</v>
      </c>
      <c r="E40" s="3">
        <v>10</v>
      </c>
      <c r="F40" s="3">
        <v>3</v>
      </c>
      <c r="G40" s="3">
        <f>C40+D40+E40+F40</f>
        <v>30</v>
      </c>
      <c r="H40" s="3">
        <v>32</v>
      </c>
      <c r="I40" s="3">
        <v>0</v>
      </c>
      <c r="J40" s="3">
        <v>27</v>
      </c>
      <c r="K40" s="3">
        <f>SUM(H40:J40)</f>
        <v>59</v>
      </c>
      <c r="L40" s="5">
        <f>K40/66*100</f>
        <v>89.393939393939391</v>
      </c>
      <c r="M40" s="5">
        <f>L40/100*12</f>
        <v>10.727272727272727</v>
      </c>
      <c r="N40" s="5">
        <f>ROUND(M40,0)</f>
        <v>11</v>
      </c>
    </row>
    <row r="41" spans="1:14" ht="12.75">
      <c r="A41" s="3">
        <v>121</v>
      </c>
      <c r="B41" s="3" t="s">
        <v>51</v>
      </c>
      <c r="C41" s="4">
        <v>5</v>
      </c>
      <c r="D41" s="3">
        <v>9</v>
      </c>
      <c r="E41" s="3">
        <v>7</v>
      </c>
      <c r="F41" s="3">
        <v>1</v>
      </c>
      <c r="G41" s="3">
        <f>C41+D41+E41+F41</f>
        <v>22</v>
      </c>
      <c r="H41" s="3">
        <v>0</v>
      </c>
      <c r="I41" s="3">
        <v>0</v>
      </c>
      <c r="J41" s="3">
        <v>25</v>
      </c>
      <c r="K41" s="3">
        <f>SUM(H41:J41)</f>
        <v>25</v>
      </c>
      <c r="L41" s="5">
        <f>25/30*100</f>
        <v>83.333333333333343</v>
      </c>
      <c r="M41" s="5">
        <f>L41/100*12</f>
        <v>10.000000000000002</v>
      </c>
      <c r="N41" s="5">
        <f>ROUND(M41,0)</f>
        <v>10</v>
      </c>
    </row>
    <row r="42" spans="1:14" ht="12.75">
      <c r="A42" s="3">
        <v>122</v>
      </c>
      <c r="B42" s="3" t="s">
        <v>52</v>
      </c>
      <c r="C42" s="4">
        <v>13</v>
      </c>
      <c r="D42" s="3">
        <v>19</v>
      </c>
      <c r="E42" s="3">
        <v>28</v>
      </c>
      <c r="F42" s="3">
        <v>15</v>
      </c>
      <c r="G42" s="3">
        <f>C42+D42+E42+F42</f>
        <v>75</v>
      </c>
      <c r="H42" s="3">
        <v>32</v>
      </c>
      <c r="I42" s="3">
        <v>35</v>
      </c>
      <c r="J42" s="3">
        <v>27</v>
      </c>
      <c r="K42" s="3">
        <f>SUM(H42:J42)</f>
        <v>94</v>
      </c>
      <c r="L42" s="5">
        <v>88.679245283018872</v>
      </c>
      <c r="M42" s="5">
        <f>L42/100*12</f>
        <v>10.641509433962264</v>
      </c>
      <c r="N42" s="5">
        <f>ROUND(M42,0)</f>
        <v>11</v>
      </c>
    </row>
    <row r="43" spans="1:14" ht="12.75">
      <c r="A43" s="3">
        <v>123</v>
      </c>
      <c r="B43" s="3" t="s">
        <v>53</v>
      </c>
      <c r="C43" s="4">
        <v>9</v>
      </c>
      <c r="D43" s="3">
        <v>15</v>
      </c>
      <c r="E43" s="3">
        <v>20</v>
      </c>
      <c r="F43" s="3">
        <v>4</v>
      </c>
      <c r="G43" s="3">
        <f>C43+D43+E43+F43</f>
        <v>48</v>
      </c>
      <c r="H43" s="3">
        <v>30</v>
      </c>
      <c r="I43" s="3">
        <v>30</v>
      </c>
      <c r="J43" s="3">
        <v>25</v>
      </c>
      <c r="K43" s="3">
        <f>SUM(H43:J43)</f>
        <v>85</v>
      </c>
      <c r="L43" s="5">
        <v>80.188679245283026</v>
      </c>
      <c r="M43" s="5">
        <f>L43/100*12</f>
        <v>9.6226415094339632</v>
      </c>
      <c r="N43" s="5">
        <f>ROUND(M43,0)</f>
        <v>10</v>
      </c>
    </row>
    <row r="44" spans="1:14" ht="12.75">
      <c r="A44" s="3">
        <v>124</v>
      </c>
      <c r="B44" s="3" t="s">
        <v>54</v>
      </c>
      <c r="C44" s="4">
        <v>10</v>
      </c>
      <c r="D44" s="3">
        <v>17</v>
      </c>
      <c r="E44" s="3">
        <v>19</v>
      </c>
      <c r="F44" s="3">
        <v>3</v>
      </c>
      <c r="G44" s="3">
        <f>C44+D44+E44+F44</f>
        <v>49</v>
      </c>
      <c r="H44" s="3">
        <v>32</v>
      </c>
      <c r="I44" s="3">
        <v>37</v>
      </c>
      <c r="J44" s="3">
        <v>25</v>
      </c>
      <c r="K44" s="3">
        <f>SUM(H44:J44)</f>
        <v>94</v>
      </c>
      <c r="L44" s="5">
        <v>88.679245283018872</v>
      </c>
      <c r="M44" s="5">
        <f>L44/100*12</f>
        <v>10.641509433962264</v>
      </c>
      <c r="N44" s="5">
        <f>ROUND(M44,0)</f>
        <v>11</v>
      </c>
    </row>
    <row r="45" spans="1:14" ht="12.75">
      <c r="A45" s="3">
        <v>126</v>
      </c>
      <c r="B45" s="3" t="s">
        <v>55</v>
      </c>
      <c r="C45" s="4">
        <v>12</v>
      </c>
      <c r="D45" s="3">
        <v>12</v>
      </c>
      <c r="E45" s="3">
        <v>15</v>
      </c>
      <c r="F45" s="3">
        <v>3</v>
      </c>
      <c r="G45" s="3">
        <f>C45+D45+E45+F45</f>
        <v>42</v>
      </c>
      <c r="H45" s="3">
        <v>30</v>
      </c>
      <c r="I45" s="3">
        <v>30</v>
      </c>
      <c r="J45" s="3">
        <v>26</v>
      </c>
      <c r="K45" s="3">
        <f>SUM(H45:J45)</f>
        <v>86</v>
      </c>
      <c r="L45" s="5">
        <v>81.132075471698116</v>
      </c>
      <c r="M45" s="5">
        <f>L45/100*12</f>
        <v>9.7358490566037741</v>
      </c>
      <c r="N45" s="5">
        <f>ROUND(M45,0)</f>
        <v>10</v>
      </c>
    </row>
    <row r="46" spans="1:14" ht="12.75">
      <c r="A46" s="3">
        <v>127</v>
      </c>
      <c r="B46" s="3" t="s">
        <v>56</v>
      </c>
      <c r="C46" s="4">
        <v>8</v>
      </c>
      <c r="D46" s="3">
        <v>11</v>
      </c>
      <c r="E46" s="3">
        <v>30</v>
      </c>
      <c r="F46" s="3">
        <v>4</v>
      </c>
      <c r="G46" s="3">
        <f>C46+D46+E46+F46</f>
        <v>53</v>
      </c>
      <c r="H46" s="3">
        <v>36</v>
      </c>
      <c r="I46" s="3">
        <v>30</v>
      </c>
      <c r="J46" s="3">
        <v>30</v>
      </c>
      <c r="K46" s="3">
        <f>SUM(H46:J46)</f>
        <v>96</v>
      </c>
      <c r="L46" s="5">
        <v>90.566037735849065</v>
      </c>
      <c r="M46" s="5">
        <f>L46/100*12</f>
        <v>10.867924528301888</v>
      </c>
      <c r="N46" s="5">
        <f>ROUND(M46,0)</f>
        <v>11</v>
      </c>
    </row>
    <row r="47" spans="1:14" ht="12.75">
      <c r="A47" s="3">
        <v>128</v>
      </c>
      <c r="B47" s="3" t="s">
        <v>57</v>
      </c>
      <c r="C47" s="4">
        <v>13</v>
      </c>
      <c r="D47" s="3">
        <v>4</v>
      </c>
      <c r="E47" s="3">
        <v>0</v>
      </c>
      <c r="F47" s="3">
        <v>0</v>
      </c>
      <c r="G47" s="3">
        <f>C47+D47+E47+F47</f>
        <v>17</v>
      </c>
      <c r="H47" s="3">
        <v>0</v>
      </c>
      <c r="I47" s="3">
        <v>0</v>
      </c>
      <c r="J47" s="3">
        <v>0</v>
      </c>
      <c r="K47" s="3">
        <f>SUM(H47:J47)</f>
        <v>0</v>
      </c>
      <c r="L47" s="5">
        <v>0</v>
      </c>
      <c r="M47" s="5">
        <f>L47/100*12</f>
        <v>0</v>
      </c>
      <c r="N47" s="5">
        <f>ROUND(M47,0)</f>
        <v>0</v>
      </c>
    </row>
    <row r="48" spans="1:14" ht="12.75">
      <c r="A48" s="3">
        <v>130</v>
      </c>
      <c r="B48" s="3" t="s">
        <v>58</v>
      </c>
      <c r="C48" s="4">
        <v>11</v>
      </c>
      <c r="D48" s="3">
        <v>7</v>
      </c>
      <c r="E48" s="3">
        <v>17</v>
      </c>
      <c r="F48" s="3">
        <v>4</v>
      </c>
      <c r="G48" s="3">
        <f>C48+D48+E48+F48</f>
        <v>39</v>
      </c>
      <c r="H48" s="3">
        <v>30</v>
      </c>
      <c r="I48" s="3">
        <v>0</v>
      </c>
      <c r="J48" s="3">
        <v>25</v>
      </c>
      <c r="K48" s="3">
        <f>SUM(H48:J48)</f>
        <v>55</v>
      </c>
      <c r="L48" s="5">
        <f>K48/66*100</f>
        <v>83.333333333333343</v>
      </c>
      <c r="M48" s="5">
        <f>L48/100*12</f>
        <v>10.000000000000002</v>
      </c>
      <c r="N48" s="5">
        <f>ROUND(M48,0)</f>
        <v>10</v>
      </c>
    </row>
    <row r="49" spans="1:14" ht="12.75">
      <c r="A49" s="3">
        <v>132</v>
      </c>
      <c r="B49" s="3" t="s">
        <v>59</v>
      </c>
      <c r="C49" s="4">
        <v>0</v>
      </c>
      <c r="D49" s="3">
        <v>2</v>
      </c>
      <c r="E49" s="3">
        <v>0</v>
      </c>
      <c r="F49" s="3">
        <v>0</v>
      </c>
      <c r="G49" s="3">
        <f>C49+D49+E49+F49</f>
        <v>2</v>
      </c>
      <c r="H49" s="3">
        <v>0</v>
      </c>
      <c r="I49" s="3">
        <v>0</v>
      </c>
      <c r="J49" s="3">
        <v>0</v>
      </c>
      <c r="K49" s="3">
        <f>SUM(H49:J49)</f>
        <v>0</v>
      </c>
      <c r="L49" s="5">
        <v>0</v>
      </c>
      <c r="M49" s="5">
        <f>L49/100*12</f>
        <v>0</v>
      </c>
      <c r="N49" s="5">
        <f>ROUND(M49,0)</f>
        <v>0</v>
      </c>
    </row>
    <row r="50" spans="1:14" ht="12.75">
      <c r="A50" s="3">
        <v>133</v>
      </c>
      <c r="B50" s="3" t="s">
        <v>60</v>
      </c>
      <c r="C50" s="4">
        <v>10</v>
      </c>
      <c r="D50" s="3">
        <v>21</v>
      </c>
      <c r="E50" s="3">
        <v>24</v>
      </c>
      <c r="F50" s="3">
        <v>15</v>
      </c>
      <c r="G50" s="3">
        <f>C50+D50+E50+F50</f>
        <v>70</v>
      </c>
      <c r="H50" s="3">
        <v>30</v>
      </c>
      <c r="I50" s="3">
        <v>30</v>
      </c>
      <c r="J50" s="3">
        <v>25</v>
      </c>
      <c r="K50" s="3">
        <f>SUM(H50:J50)</f>
        <v>85</v>
      </c>
      <c r="L50" s="5">
        <v>80.188679245283026</v>
      </c>
      <c r="M50" s="5">
        <f>L50/100*12</f>
        <v>9.6226415094339632</v>
      </c>
      <c r="N50" s="5">
        <f>ROUND(M50,0)</f>
        <v>10</v>
      </c>
    </row>
    <row r="51" spans="1:14" ht="12.75">
      <c r="A51" s="3">
        <v>135</v>
      </c>
      <c r="B51" s="3" t="s">
        <v>61</v>
      </c>
      <c r="C51" s="4">
        <v>14</v>
      </c>
      <c r="D51" s="3">
        <v>23</v>
      </c>
      <c r="E51" s="3">
        <v>25</v>
      </c>
      <c r="F51" s="3">
        <v>11</v>
      </c>
      <c r="G51" s="3">
        <f>C51+D51+E51+F51</f>
        <v>73</v>
      </c>
      <c r="H51" s="3">
        <v>36</v>
      </c>
      <c r="I51" s="3">
        <v>30</v>
      </c>
      <c r="J51" s="3">
        <v>28</v>
      </c>
      <c r="K51" s="3">
        <f>SUM(H51:J51)</f>
        <v>94</v>
      </c>
      <c r="L51" s="5">
        <v>88.679245283018872</v>
      </c>
      <c r="M51" s="5">
        <f>L51/100*12</f>
        <v>10.641509433962264</v>
      </c>
      <c r="N51" s="5">
        <f>ROUND(M51,0)</f>
        <v>11</v>
      </c>
    </row>
    <row r="52" spans="1:14" ht="12.75">
      <c r="A52" s="3">
        <v>136</v>
      </c>
      <c r="B52" s="3" t="s">
        <v>62</v>
      </c>
      <c r="C52" s="4">
        <v>14</v>
      </c>
      <c r="D52" s="3">
        <v>24</v>
      </c>
      <c r="E52" s="3">
        <v>32</v>
      </c>
      <c r="F52" s="3">
        <v>20</v>
      </c>
      <c r="G52" s="3">
        <f>C52+D52+E52+F52</f>
        <v>90</v>
      </c>
      <c r="H52" s="3">
        <v>36</v>
      </c>
      <c r="I52" s="3">
        <v>40</v>
      </c>
      <c r="J52" s="3">
        <v>30</v>
      </c>
      <c r="K52" s="3">
        <f>SUM(H52:J52)</f>
        <v>106</v>
      </c>
      <c r="L52" s="5">
        <v>100</v>
      </c>
      <c r="M52" s="5">
        <f>L52/100*12</f>
        <v>12</v>
      </c>
      <c r="N52" s="5">
        <f>ROUND(M52,0)</f>
        <v>12</v>
      </c>
    </row>
    <row r="53" spans="1:14" ht="12.75">
      <c r="A53" s="3">
        <v>137</v>
      </c>
      <c r="B53" s="3" t="s">
        <v>63</v>
      </c>
      <c r="C53" s="4">
        <v>13</v>
      </c>
      <c r="D53" s="3">
        <v>22</v>
      </c>
      <c r="E53" s="3">
        <v>28</v>
      </c>
      <c r="F53" s="3">
        <v>3</v>
      </c>
      <c r="G53" s="3">
        <f>C53+D53+E53+F53</f>
        <v>66</v>
      </c>
      <c r="H53" s="3">
        <v>30</v>
      </c>
      <c r="I53" s="3">
        <v>35</v>
      </c>
      <c r="J53" s="3">
        <v>29</v>
      </c>
      <c r="K53" s="3">
        <f>SUM(H53:J53)</f>
        <v>94</v>
      </c>
      <c r="L53" s="5">
        <v>88.679245283018872</v>
      </c>
      <c r="M53" s="5">
        <f>L53/100*12</f>
        <v>10.641509433962264</v>
      </c>
      <c r="N53" s="5">
        <f>ROUND(M53,0)</f>
        <v>11</v>
      </c>
    </row>
    <row r="54" spans="1:14" ht="12.75">
      <c r="A54" s="3">
        <v>140</v>
      </c>
      <c r="B54" s="3" t="s">
        <v>64</v>
      </c>
      <c r="C54" s="3">
        <v>15</v>
      </c>
      <c r="D54" s="3">
        <v>23</v>
      </c>
      <c r="E54" s="3">
        <v>31</v>
      </c>
      <c r="F54" s="3">
        <v>8</v>
      </c>
      <c r="G54" s="3">
        <f>C54+D54+E54+F54</f>
        <v>77</v>
      </c>
      <c r="H54" s="3">
        <v>36</v>
      </c>
      <c r="I54" s="3">
        <v>37</v>
      </c>
      <c r="J54" s="3">
        <v>29</v>
      </c>
      <c r="K54" s="3">
        <f>SUM(H54:J54)</f>
        <v>102</v>
      </c>
      <c r="L54" s="5">
        <v>96.226415094339629</v>
      </c>
      <c r="M54" s="5">
        <f>L54/100*12</f>
        <v>11.547169811320755</v>
      </c>
      <c r="N54" s="5">
        <f>ROUND(M54,0)</f>
        <v>12</v>
      </c>
    </row>
    <row r="55" spans="1:14" ht="12.75">
      <c r="A55" s="3">
        <v>142</v>
      </c>
      <c r="B55" s="3" t="s">
        <v>65</v>
      </c>
      <c r="C55" s="4">
        <v>0</v>
      </c>
      <c r="D55" s="3">
        <v>0</v>
      </c>
      <c r="E55" s="3">
        <v>0</v>
      </c>
      <c r="F55" s="3">
        <v>0</v>
      </c>
      <c r="G55" s="3">
        <f>C55+D55+E55+F55</f>
        <v>0</v>
      </c>
      <c r="H55" s="3">
        <v>0</v>
      </c>
      <c r="I55" s="3">
        <v>0</v>
      </c>
      <c r="J55" s="3">
        <v>25</v>
      </c>
      <c r="K55" s="3">
        <f>SUM(H55:J55)</f>
        <v>25</v>
      </c>
      <c r="L55" s="5">
        <f>K55/30*100</f>
        <v>83.333333333333343</v>
      </c>
      <c r="M55" s="5">
        <f>L55/100*12</f>
        <v>10.000000000000002</v>
      </c>
      <c r="N55" s="5">
        <f>ROUND(M55,0)</f>
        <v>10</v>
      </c>
    </row>
    <row r="56" spans="1:14" ht="12.75">
      <c r="A56" s="3">
        <v>143</v>
      </c>
      <c r="B56" s="3" t="s">
        <v>66</v>
      </c>
      <c r="C56" s="4">
        <v>13</v>
      </c>
      <c r="D56" s="3">
        <v>12</v>
      </c>
      <c r="E56" s="3">
        <v>11</v>
      </c>
      <c r="F56" s="3">
        <v>3</v>
      </c>
      <c r="G56" s="3">
        <f>C56+D56+E56+F56</f>
        <v>39</v>
      </c>
      <c r="H56" s="3">
        <v>20</v>
      </c>
      <c r="I56" s="3">
        <v>35</v>
      </c>
      <c r="J56" s="3">
        <v>27</v>
      </c>
      <c r="K56" s="3">
        <f>SUM(H56:J56)</f>
        <v>82</v>
      </c>
      <c r="L56" s="5">
        <v>77.358490566037744</v>
      </c>
      <c r="M56" s="5">
        <f>L56/100*12</f>
        <v>9.2830188679245289</v>
      </c>
      <c r="N56" s="5">
        <f>ROUND(M56,0)</f>
        <v>9</v>
      </c>
    </row>
    <row r="57" spans="1:14" ht="12.75">
      <c r="A57" s="3">
        <v>144</v>
      </c>
      <c r="B57" s="3" t="s">
        <v>67</v>
      </c>
      <c r="C57" s="4">
        <v>11</v>
      </c>
      <c r="D57" s="3">
        <v>21</v>
      </c>
      <c r="E57" s="3">
        <v>8</v>
      </c>
      <c r="F57" s="3">
        <v>3</v>
      </c>
      <c r="G57" s="3">
        <f>C57+D57+E57+F57</f>
        <v>43</v>
      </c>
      <c r="H57" s="3">
        <v>36</v>
      </c>
      <c r="I57" s="3">
        <v>30</v>
      </c>
      <c r="J57" s="3">
        <v>26</v>
      </c>
      <c r="K57" s="3">
        <f>SUM(H57:J57)</f>
        <v>92</v>
      </c>
      <c r="L57" s="5">
        <v>86.79245283018868</v>
      </c>
      <c r="M57" s="5">
        <f>L57/100*12</f>
        <v>10.415094339622641</v>
      </c>
      <c r="N57" s="5">
        <f>ROUND(M57,0)</f>
        <v>10</v>
      </c>
    </row>
    <row r="58" spans="1:14" ht="12.75">
      <c r="A58" s="3">
        <v>148</v>
      </c>
      <c r="B58" s="3" t="s">
        <v>68</v>
      </c>
      <c r="C58" s="4">
        <v>14</v>
      </c>
      <c r="D58" s="3">
        <v>16</v>
      </c>
      <c r="E58" s="3">
        <v>28</v>
      </c>
      <c r="F58" s="3">
        <v>9</v>
      </c>
      <c r="G58" s="3">
        <f>C58+D58+E58+F58</f>
        <v>67</v>
      </c>
      <c r="H58" s="3">
        <v>30</v>
      </c>
      <c r="I58" s="3">
        <v>35</v>
      </c>
      <c r="J58" s="3">
        <v>26</v>
      </c>
      <c r="K58" s="3">
        <f>SUM(H58:J58)</f>
        <v>91</v>
      </c>
      <c r="L58" s="5">
        <v>85.84905660377359</v>
      </c>
      <c r="M58" s="5">
        <f>L58/100*12</f>
        <v>10.30188679245283</v>
      </c>
      <c r="N58" s="5">
        <f>ROUND(M58,0)</f>
        <v>10</v>
      </c>
    </row>
    <row r="59" spans="1:14" ht="12.75">
      <c r="A59" s="3">
        <v>149</v>
      </c>
      <c r="B59" s="3" t="s">
        <v>69</v>
      </c>
      <c r="C59" s="4">
        <v>13</v>
      </c>
      <c r="D59" s="3">
        <v>16</v>
      </c>
      <c r="E59" s="3">
        <v>31</v>
      </c>
      <c r="F59" s="3">
        <v>18</v>
      </c>
      <c r="G59" s="3">
        <f>C59+D59+E59+F59</f>
        <v>78</v>
      </c>
      <c r="H59" s="3">
        <v>36</v>
      </c>
      <c r="I59" s="3">
        <v>35</v>
      </c>
      <c r="J59" s="3">
        <v>28</v>
      </c>
      <c r="K59" s="3">
        <f>SUM(H59:J59)</f>
        <v>99</v>
      </c>
      <c r="L59" s="5">
        <v>93.396226415094347</v>
      </c>
      <c r="M59" s="5">
        <f>L59/100*12</f>
        <v>11.207547169811322</v>
      </c>
      <c r="N59" s="5">
        <f>ROUND(M59,0)</f>
        <v>11</v>
      </c>
    </row>
    <row r="60" spans="1:14" ht="12.75">
      <c r="A60" s="3">
        <v>150</v>
      </c>
      <c r="B60" s="3" t="s">
        <v>70</v>
      </c>
      <c r="C60" s="4">
        <v>0</v>
      </c>
      <c r="D60" s="3">
        <v>0</v>
      </c>
      <c r="E60" s="3">
        <v>0</v>
      </c>
      <c r="F60" s="3">
        <v>0</v>
      </c>
      <c r="G60" s="3">
        <f>C60+D60+E60+F60</f>
        <v>0</v>
      </c>
      <c r="H60" s="3">
        <v>0</v>
      </c>
      <c r="I60" s="3">
        <v>0</v>
      </c>
      <c r="J60" s="3">
        <v>0</v>
      </c>
      <c r="K60" s="3">
        <f>SUM(H60:J60)</f>
        <v>0</v>
      </c>
      <c r="L60" s="5">
        <v>0</v>
      </c>
      <c r="M60" s="5">
        <f>L60/100*12</f>
        <v>0</v>
      </c>
      <c r="N60" s="5">
        <f>ROUND(M60,0)</f>
        <v>0</v>
      </c>
    </row>
    <row r="61" spans="1:14" ht="12.75">
      <c r="A61" s="3">
        <v>151</v>
      </c>
      <c r="B61" s="3" t="s">
        <v>71</v>
      </c>
      <c r="C61" s="4">
        <v>14</v>
      </c>
      <c r="D61" s="3">
        <v>24</v>
      </c>
      <c r="E61" s="3">
        <v>32</v>
      </c>
      <c r="F61" s="3">
        <v>26</v>
      </c>
      <c r="G61" s="3">
        <f>C61+D61+E61+F61</f>
        <v>96</v>
      </c>
      <c r="H61" s="3">
        <v>36</v>
      </c>
      <c r="I61" s="3">
        <v>40</v>
      </c>
      <c r="J61" s="3">
        <v>30</v>
      </c>
      <c r="K61" s="3">
        <f>SUM(H61:J61)</f>
        <v>106</v>
      </c>
      <c r="L61" s="5">
        <v>100</v>
      </c>
      <c r="M61" s="5">
        <f>L61/100*12</f>
        <v>12</v>
      </c>
      <c r="N61" s="5">
        <f>ROUND(M61,0)</f>
        <v>12</v>
      </c>
    </row>
    <row r="62" spans="1:14" ht="12.75">
      <c r="A62" s="3">
        <v>152</v>
      </c>
      <c r="B62" s="3" t="s">
        <v>72</v>
      </c>
      <c r="C62" s="4">
        <v>13</v>
      </c>
      <c r="D62" s="3">
        <v>12</v>
      </c>
      <c r="E62" s="3">
        <v>13</v>
      </c>
      <c r="F62" s="3">
        <v>2</v>
      </c>
      <c r="G62" s="3">
        <f>C62+D62+E62+F62</f>
        <v>40</v>
      </c>
      <c r="H62" s="3">
        <v>34</v>
      </c>
      <c r="I62" s="3">
        <v>30</v>
      </c>
      <c r="J62" s="3">
        <v>25</v>
      </c>
      <c r="K62" s="3">
        <f>SUM(H62:J62)</f>
        <v>89</v>
      </c>
      <c r="L62" s="5">
        <v>83.962264150943398</v>
      </c>
      <c r="M62" s="5">
        <f>L62/100*12</f>
        <v>10.075471698113208</v>
      </c>
      <c r="N62" s="5">
        <f>ROUND(M62,0)</f>
        <v>10</v>
      </c>
    </row>
    <row r="63" spans="1:14" ht="12.75">
      <c r="A63" s="3">
        <v>153</v>
      </c>
      <c r="B63" s="3" t="s">
        <v>73</v>
      </c>
      <c r="C63" s="4">
        <v>13</v>
      </c>
      <c r="D63" s="3">
        <v>17</v>
      </c>
      <c r="E63" s="3">
        <v>25</v>
      </c>
      <c r="F63" s="3">
        <v>14</v>
      </c>
      <c r="G63" s="3">
        <f>C63+D63+E63+F63</f>
        <v>69</v>
      </c>
      <c r="H63" s="3">
        <v>30</v>
      </c>
      <c r="I63" s="3">
        <v>35</v>
      </c>
      <c r="J63" s="3">
        <v>28</v>
      </c>
      <c r="K63" s="3">
        <f>SUM(H63:J63)</f>
        <v>93</v>
      </c>
      <c r="L63" s="5">
        <v>87.735849056603783</v>
      </c>
      <c r="M63" s="5">
        <f>L63/100*12</f>
        <v>10.528301886792455</v>
      </c>
      <c r="N63" s="5">
        <f>ROUND(M63,0)</f>
        <v>11</v>
      </c>
    </row>
    <row r="64" spans="1:14" ht="12.75">
      <c r="A64" s="3">
        <v>154</v>
      </c>
      <c r="B64" s="3" t="s">
        <v>74</v>
      </c>
      <c r="C64" s="4">
        <v>7</v>
      </c>
      <c r="D64" s="3">
        <v>10</v>
      </c>
      <c r="E64" s="3">
        <v>19</v>
      </c>
      <c r="F64" s="3">
        <v>7</v>
      </c>
      <c r="G64" s="3">
        <f>C64+D64+E64+F64</f>
        <v>43</v>
      </c>
      <c r="H64" s="3">
        <v>36</v>
      </c>
      <c r="I64" s="3">
        <v>30</v>
      </c>
      <c r="J64" s="3">
        <v>26</v>
      </c>
      <c r="K64" s="3">
        <f>SUM(H64:J64)</f>
        <v>92</v>
      </c>
      <c r="L64" s="5">
        <v>86.79245283018868</v>
      </c>
      <c r="M64" s="5">
        <f>L64/100*12</f>
        <v>10.415094339622641</v>
      </c>
      <c r="N64" s="5">
        <f>ROUND(M64,0)</f>
        <v>10</v>
      </c>
    </row>
    <row r="65" spans="1:14" ht="12.75">
      <c r="A65" s="3">
        <v>155</v>
      </c>
      <c r="B65" s="3" t="s">
        <v>75</v>
      </c>
      <c r="C65" s="4">
        <v>0</v>
      </c>
      <c r="D65" s="3">
        <v>0</v>
      </c>
      <c r="E65" s="3">
        <v>0</v>
      </c>
      <c r="F65" s="3">
        <v>0</v>
      </c>
      <c r="G65" s="3">
        <f>C65+D65+E65+F65</f>
        <v>0</v>
      </c>
      <c r="H65" s="3">
        <v>0</v>
      </c>
      <c r="I65" s="3">
        <v>0</v>
      </c>
      <c r="J65" s="3">
        <v>0</v>
      </c>
      <c r="K65" s="3">
        <f>SUM(H65:J65)</f>
        <v>0</v>
      </c>
      <c r="L65" s="5">
        <v>0</v>
      </c>
      <c r="M65" s="5">
        <f>L65/100*12</f>
        <v>0</v>
      </c>
      <c r="N65" s="5">
        <f>ROUND(M65,0)</f>
        <v>0</v>
      </c>
    </row>
    <row r="66" spans="1:14" ht="12.75">
      <c r="A66" s="6" t="s">
        <v>0</v>
      </c>
      <c r="B66" s="1" t="s">
        <v>1</v>
      </c>
      <c r="C66" s="1" t="s">
        <v>76</v>
      </c>
      <c r="D66" s="2" t="s">
        <v>77</v>
      </c>
      <c r="E66" s="2" t="s">
        <v>4</v>
      </c>
      <c r="F66" s="2" t="s">
        <v>78</v>
      </c>
      <c r="G66" s="2" t="s">
        <v>79</v>
      </c>
      <c r="H66" s="2" t="s">
        <v>7</v>
      </c>
      <c r="I66" s="2" t="s">
        <v>8</v>
      </c>
      <c r="J66" s="2" t="s">
        <v>9</v>
      </c>
      <c r="K66" s="2" t="s">
        <v>10</v>
      </c>
      <c r="L66" s="2" t="s">
        <v>11</v>
      </c>
      <c r="M66" s="7">
        <v>12</v>
      </c>
      <c r="N66" s="1">
        <v>12</v>
      </c>
    </row>
    <row r="67" spans="1:14" ht="12.75">
      <c r="A67" s="8">
        <v>1</v>
      </c>
      <c r="B67" s="3" t="s">
        <v>80</v>
      </c>
      <c r="C67" s="3">
        <v>12</v>
      </c>
      <c r="D67" s="3">
        <v>27</v>
      </c>
      <c r="E67" s="3">
        <v>29</v>
      </c>
      <c r="F67" s="3">
        <v>7</v>
      </c>
      <c r="G67" s="3">
        <f>C67+D67+E67+F67</f>
        <v>75</v>
      </c>
      <c r="H67" s="3">
        <v>36</v>
      </c>
      <c r="I67" s="3">
        <v>33</v>
      </c>
      <c r="J67" s="3">
        <v>28</v>
      </c>
      <c r="K67" s="3">
        <f>SUM(H67:J67)</f>
        <v>97</v>
      </c>
      <c r="L67" s="5">
        <v>91.509433962264154</v>
      </c>
      <c r="M67" s="5">
        <f>L67/100*12</f>
        <v>10.981132075471699</v>
      </c>
      <c r="N67" s="5">
        <f>ROUND(M67,0)</f>
        <v>11</v>
      </c>
    </row>
    <row r="68" spans="1:14" ht="12.75">
      <c r="A68" s="8">
        <v>2</v>
      </c>
      <c r="B68" s="3" t="s">
        <v>81</v>
      </c>
      <c r="C68" s="3">
        <v>5</v>
      </c>
      <c r="D68" s="3">
        <v>13</v>
      </c>
      <c r="E68" s="3">
        <v>5</v>
      </c>
      <c r="F68" s="3">
        <v>6</v>
      </c>
      <c r="G68" s="3">
        <f>C68+D68+E68+F68</f>
        <v>29</v>
      </c>
      <c r="H68" s="3">
        <v>17</v>
      </c>
      <c r="I68" s="3">
        <v>30</v>
      </c>
      <c r="J68" s="3">
        <v>25</v>
      </c>
      <c r="K68" s="3">
        <f>SUM(H68:J68)</f>
        <v>72</v>
      </c>
      <c r="L68" s="5">
        <v>67.924528301886795</v>
      </c>
      <c r="M68" s="5">
        <f>L68/100*12</f>
        <v>8.1509433962264168</v>
      </c>
      <c r="N68" s="5">
        <f>ROUND(M68,0)</f>
        <v>8</v>
      </c>
    </row>
    <row r="69" spans="1:14" ht="12.75">
      <c r="A69" s="8">
        <v>5</v>
      </c>
      <c r="B69" s="3" t="s">
        <v>82</v>
      </c>
      <c r="C69" s="3">
        <v>6</v>
      </c>
      <c r="D69" s="3">
        <v>18</v>
      </c>
      <c r="E69" s="3">
        <v>7</v>
      </c>
      <c r="F69" s="3">
        <v>4</v>
      </c>
      <c r="G69" s="3">
        <f>C69+D69+E69+F69</f>
        <v>35</v>
      </c>
      <c r="H69" s="3">
        <v>32</v>
      </c>
      <c r="I69" s="3">
        <v>36</v>
      </c>
      <c r="J69" s="3">
        <v>29</v>
      </c>
      <c r="K69" s="3">
        <f>SUM(H69:J69)</f>
        <v>97</v>
      </c>
      <c r="L69" s="5">
        <v>91.509433962264154</v>
      </c>
      <c r="M69" s="5">
        <f>L69/100*12</f>
        <v>10.981132075471699</v>
      </c>
      <c r="N69" s="5">
        <f>ROUND(M69,0)</f>
        <v>11</v>
      </c>
    </row>
    <row r="70" spans="1:14" ht="12.75">
      <c r="A70" s="8">
        <v>6</v>
      </c>
      <c r="B70" s="3" t="s">
        <v>83</v>
      </c>
      <c r="C70" s="4">
        <v>10</v>
      </c>
      <c r="D70" s="3">
        <v>24</v>
      </c>
      <c r="E70" s="3">
        <v>29</v>
      </c>
      <c r="F70" s="3">
        <v>9</v>
      </c>
      <c r="G70" s="3">
        <f>C70+D70+E70+F70</f>
        <v>72</v>
      </c>
      <c r="H70" s="3">
        <v>36</v>
      </c>
      <c r="I70" s="3">
        <v>30</v>
      </c>
      <c r="J70" s="3">
        <v>27</v>
      </c>
      <c r="K70" s="3">
        <f>SUM(H70:J70)</f>
        <v>93</v>
      </c>
      <c r="L70" s="5">
        <v>87.735849056603783</v>
      </c>
      <c r="M70" s="5">
        <f>L70/100*12</f>
        <v>10.528301886792455</v>
      </c>
      <c r="N70" s="5">
        <f>ROUND(M70,0)</f>
        <v>11</v>
      </c>
    </row>
    <row r="71" spans="1:14" ht="12.75">
      <c r="A71" s="8">
        <v>7</v>
      </c>
      <c r="B71" s="3" t="s">
        <v>84</v>
      </c>
      <c r="C71" s="4">
        <v>8</v>
      </c>
      <c r="D71" s="3">
        <v>25</v>
      </c>
      <c r="E71" s="3">
        <v>25</v>
      </c>
      <c r="F71" s="3">
        <v>8</v>
      </c>
      <c r="G71" s="3">
        <f>C71+D71+E71+F71</f>
        <v>66</v>
      </c>
      <c r="H71" s="3">
        <v>36</v>
      </c>
      <c r="I71" s="3">
        <v>30</v>
      </c>
      <c r="J71" s="3">
        <v>26</v>
      </c>
      <c r="K71" s="3">
        <f>SUM(H71:J71)</f>
        <v>92</v>
      </c>
      <c r="L71" s="5">
        <v>86.79245283018868</v>
      </c>
      <c r="M71" s="5">
        <f>L71/100*12</f>
        <v>10.415094339622641</v>
      </c>
      <c r="N71" s="5">
        <f>ROUND(M71,0)</f>
        <v>10</v>
      </c>
    </row>
    <row r="72" spans="1:14" ht="12.75">
      <c r="A72" s="8">
        <v>8</v>
      </c>
      <c r="B72" s="3" t="s">
        <v>85</v>
      </c>
      <c r="C72" s="4">
        <v>14</v>
      </c>
      <c r="D72" s="3">
        <v>30</v>
      </c>
      <c r="E72" s="3">
        <v>32</v>
      </c>
      <c r="F72" s="3">
        <v>23</v>
      </c>
      <c r="G72" s="3">
        <f>C72+D72+E72+F72</f>
        <v>99</v>
      </c>
      <c r="H72" s="3">
        <v>36</v>
      </c>
      <c r="I72" s="3">
        <v>35</v>
      </c>
      <c r="J72" s="3">
        <v>28</v>
      </c>
      <c r="K72" s="3">
        <f>SUM(H72:J72)</f>
        <v>99</v>
      </c>
      <c r="L72" s="5">
        <v>93.396226415094347</v>
      </c>
      <c r="M72" s="5">
        <f>L72/100*12</f>
        <v>11.207547169811322</v>
      </c>
      <c r="N72" s="5">
        <f>ROUND(M72,0)</f>
        <v>11</v>
      </c>
    </row>
    <row r="73" spans="1:14" ht="12.75">
      <c r="A73" s="8">
        <v>9</v>
      </c>
      <c r="B73" s="3" t="s">
        <v>86</v>
      </c>
      <c r="C73" s="4">
        <v>0</v>
      </c>
      <c r="D73" s="3">
        <v>0</v>
      </c>
      <c r="E73" s="3">
        <v>0</v>
      </c>
      <c r="F73" s="3">
        <v>2</v>
      </c>
      <c r="G73" s="3">
        <f>C73+D73+E73+F73</f>
        <v>2</v>
      </c>
      <c r="H73" s="3">
        <v>0</v>
      </c>
      <c r="I73" s="3">
        <v>0</v>
      </c>
      <c r="J73" s="3">
        <v>0</v>
      </c>
      <c r="K73" s="3">
        <f>SUM(H73:J73)</f>
        <v>0</v>
      </c>
      <c r="L73" s="5">
        <v>0</v>
      </c>
      <c r="M73" s="5">
        <f>L73/100*12</f>
        <v>0</v>
      </c>
      <c r="N73" s="5">
        <f>ROUND(M73,0)</f>
        <v>0</v>
      </c>
    </row>
    <row r="74" spans="1:14" ht="12.75">
      <c r="A74" s="8">
        <v>11</v>
      </c>
      <c r="B74" s="3" t="s">
        <v>87</v>
      </c>
      <c r="C74" s="4">
        <v>12</v>
      </c>
      <c r="D74" s="3">
        <v>25</v>
      </c>
      <c r="E74" s="3">
        <v>29</v>
      </c>
      <c r="F74" s="3">
        <v>16</v>
      </c>
      <c r="G74" s="3">
        <f>C74+D74+E74+F74</f>
        <v>82</v>
      </c>
      <c r="H74" s="3">
        <v>36</v>
      </c>
      <c r="I74" s="3">
        <v>35</v>
      </c>
      <c r="J74" s="3">
        <v>28</v>
      </c>
      <c r="K74" s="3">
        <f>SUM(H74:J74)</f>
        <v>99</v>
      </c>
      <c r="L74" s="5">
        <v>93.396226415094347</v>
      </c>
      <c r="M74" s="5">
        <f>L74/100*12</f>
        <v>11.207547169811322</v>
      </c>
      <c r="N74" s="5">
        <f>ROUND(M74,0)</f>
        <v>11</v>
      </c>
    </row>
    <row r="75" spans="1:14" ht="12.75">
      <c r="A75" s="8">
        <v>13</v>
      </c>
      <c r="B75" s="3" t="s">
        <v>88</v>
      </c>
      <c r="C75" s="4">
        <v>0</v>
      </c>
      <c r="D75" s="3">
        <v>19</v>
      </c>
      <c r="E75" s="3">
        <v>27</v>
      </c>
      <c r="F75" s="3">
        <v>8</v>
      </c>
      <c r="G75" s="3">
        <f>C75+D75+E75+F75</f>
        <v>54</v>
      </c>
      <c r="H75" s="3">
        <v>36</v>
      </c>
      <c r="I75" s="3">
        <v>30</v>
      </c>
      <c r="J75" s="3">
        <v>27</v>
      </c>
      <c r="K75" s="3">
        <f>SUM(H75:J75)</f>
        <v>93</v>
      </c>
      <c r="L75" s="5">
        <v>87.735849056603783</v>
      </c>
      <c r="M75" s="5">
        <f>L75/100*12</f>
        <v>10.528301886792455</v>
      </c>
      <c r="N75" s="5">
        <f>ROUND(M75,0)</f>
        <v>11</v>
      </c>
    </row>
    <row r="76" spans="1:14" ht="12.75">
      <c r="A76" s="8">
        <v>14</v>
      </c>
      <c r="B76" s="3" t="s">
        <v>89</v>
      </c>
      <c r="C76" s="4">
        <v>13</v>
      </c>
      <c r="D76" s="3">
        <v>25</v>
      </c>
      <c r="E76" s="3">
        <v>28</v>
      </c>
      <c r="F76" s="3">
        <v>15</v>
      </c>
      <c r="G76" s="3">
        <f>C76+D76+E76+F76</f>
        <v>81</v>
      </c>
      <c r="H76" s="3">
        <v>36</v>
      </c>
      <c r="I76" s="3">
        <v>36</v>
      </c>
      <c r="J76" s="3">
        <v>29</v>
      </c>
      <c r="K76" s="3">
        <f>SUM(H76:J76)</f>
        <v>101</v>
      </c>
      <c r="L76" s="5">
        <v>95.283018867924525</v>
      </c>
      <c r="M76" s="5">
        <f>L76/100*12</f>
        <v>11.433962264150944</v>
      </c>
      <c r="N76" s="5">
        <f>ROUND(M76,0)</f>
        <v>11</v>
      </c>
    </row>
    <row r="77" spans="1:14" ht="12.75">
      <c r="A77" s="8">
        <v>15</v>
      </c>
      <c r="B77" s="3" t="s">
        <v>90</v>
      </c>
      <c r="C77" s="4">
        <v>14</v>
      </c>
      <c r="D77" s="3">
        <v>29</v>
      </c>
      <c r="E77" s="3">
        <v>28</v>
      </c>
      <c r="F77" s="3">
        <v>15</v>
      </c>
      <c r="G77" s="3">
        <f>C77+D77+E77+F77</f>
        <v>86</v>
      </c>
      <c r="H77" s="3">
        <v>36</v>
      </c>
      <c r="I77" s="3">
        <v>35</v>
      </c>
      <c r="J77" s="3">
        <v>29</v>
      </c>
      <c r="K77" s="3">
        <f>SUM(H77:J77)</f>
        <v>100</v>
      </c>
      <c r="L77" s="5">
        <v>94.339622641509436</v>
      </c>
      <c r="M77" s="5">
        <f>L77/100*12</f>
        <v>11.320754716981131</v>
      </c>
      <c r="N77" s="5">
        <f>ROUND(M77,0)</f>
        <v>11</v>
      </c>
    </row>
    <row r="78" spans="1:14" ht="12.75">
      <c r="A78" s="8">
        <v>16</v>
      </c>
      <c r="B78" s="3" t="s">
        <v>91</v>
      </c>
      <c r="C78" s="4">
        <v>14</v>
      </c>
      <c r="D78" s="3">
        <v>29</v>
      </c>
      <c r="E78" s="3">
        <v>31</v>
      </c>
      <c r="F78" s="3">
        <v>15</v>
      </c>
      <c r="G78" s="3">
        <f>C78+D78+E78+F78</f>
        <v>89</v>
      </c>
      <c r="H78" s="3">
        <v>36</v>
      </c>
      <c r="I78" s="3">
        <v>37</v>
      </c>
      <c r="J78" s="3">
        <v>30</v>
      </c>
      <c r="K78" s="3">
        <f>SUM(H78:J78)</f>
        <v>103</v>
      </c>
      <c r="L78" s="5">
        <v>97.169811320754718</v>
      </c>
      <c r="M78" s="5">
        <f>L78/100*12</f>
        <v>11.660377358490566</v>
      </c>
      <c r="N78" s="5">
        <f>ROUND(M78,0)</f>
        <v>12</v>
      </c>
    </row>
    <row r="79" spans="1:14" ht="12.75">
      <c r="A79" s="8">
        <v>20</v>
      </c>
      <c r="B79" s="3" t="s">
        <v>92</v>
      </c>
      <c r="C79" s="4">
        <v>13</v>
      </c>
      <c r="D79" s="3">
        <v>28</v>
      </c>
      <c r="E79" s="3">
        <v>30</v>
      </c>
      <c r="F79" s="3">
        <v>21</v>
      </c>
      <c r="G79" s="3">
        <f>C79+D79+E79+F79</f>
        <v>92</v>
      </c>
      <c r="H79" s="3">
        <v>36</v>
      </c>
      <c r="I79" s="3">
        <v>38</v>
      </c>
      <c r="J79" s="3">
        <v>30</v>
      </c>
      <c r="K79" s="3">
        <f>SUM(H79:J79)</f>
        <v>104</v>
      </c>
      <c r="L79" s="5">
        <v>98.113207547169807</v>
      </c>
      <c r="M79" s="5">
        <f>L79/100*12</f>
        <v>11.773584905660378</v>
      </c>
      <c r="N79" s="5">
        <f>ROUND(M79,0)</f>
        <v>12</v>
      </c>
    </row>
    <row r="80" spans="1:14" ht="12.75">
      <c r="A80" s="8">
        <v>21</v>
      </c>
      <c r="B80" s="3" t="s">
        <v>93</v>
      </c>
      <c r="C80" s="4">
        <v>13</v>
      </c>
      <c r="D80" s="3">
        <v>26</v>
      </c>
      <c r="E80" s="3">
        <v>30</v>
      </c>
      <c r="F80" s="3">
        <v>27</v>
      </c>
      <c r="G80" s="3">
        <f>C80+D80+E80+F80</f>
        <v>96</v>
      </c>
      <c r="H80" s="3">
        <v>36</v>
      </c>
      <c r="I80" s="3">
        <v>37</v>
      </c>
      <c r="J80" s="3">
        <v>27</v>
      </c>
      <c r="K80" s="3">
        <f>SUM(H80:J80)</f>
        <v>100</v>
      </c>
      <c r="L80" s="5">
        <v>94.339622641509436</v>
      </c>
      <c r="M80" s="5">
        <f>L80/100*12</f>
        <v>11.320754716981131</v>
      </c>
      <c r="N80" s="5">
        <f>ROUND(M80,0)</f>
        <v>11</v>
      </c>
    </row>
    <row r="81" spans="1:14" ht="12.75">
      <c r="A81" s="8">
        <v>22</v>
      </c>
      <c r="B81" s="3" t="s">
        <v>94</v>
      </c>
      <c r="C81" s="4">
        <v>7</v>
      </c>
      <c r="D81" s="3">
        <v>21</v>
      </c>
      <c r="E81" s="3">
        <v>9</v>
      </c>
      <c r="F81" s="3">
        <v>9</v>
      </c>
      <c r="G81" s="3">
        <f>C81+D81+E81+F81</f>
        <v>46</v>
      </c>
      <c r="H81" s="3">
        <v>36</v>
      </c>
      <c r="I81" s="3">
        <v>30</v>
      </c>
      <c r="J81" s="3">
        <v>28</v>
      </c>
      <c r="K81" s="3">
        <f>SUM(H81:J81)</f>
        <v>94</v>
      </c>
      <c r="L81" s="5">
        <v>88.679245283018872</v>
      </c>
      <c r="M81" s="5">
        <f>L81/100*12</f>
        <v>10.641509433962264</v>
      </c>
      <c r="N81" s="5">
        <f>ROUND(M81,0)</f>
        <v>11</v>
      </c>
    </row>
    <row r="82" spans="1:14" ht="12.75">
      <c r="A82" s="8">
        <v>24</v>
      </c>
      <c r="B82" s="3" t="s">
        <v>95</v>
      </c>
      <c r="C82" s="4">
        <v>13</v>
      </c>
      <c r="D82" s="3">
        <v>22</v>
      </c>
      <c r="E82" s="3">
        <v>27</v>
      </c>
      <c r="F82" s="3">
        <v>10</v>
      </c>
      <c r="G82" s="3">
        <f>C82+D82+E82+F82</f>
        <v>72</v>
      </c>
      <c r="H82" s="3">
        <v>36</v>
      </c>
      <c r="I82" s="3">
        <v>35</v>
      </c>
      <c r="J82" s="3">
        <v>27</v>
      </c>
      <c r="K82" s="3">
        <f>SUM(H82:J82)</f>
        <v>98</v>
      </c>
      <c r="L82" s="5">
        <v>92.452830188679243</v>
      </c>
      <c r="M82" s="5">
        <f>L82/100*12</f>
        <v>11.09433962264151</v>
      </c>
      <c r="N82" s="5">
        <f>ROUND(M82,0)</f>
        <v>11</v>
      </c>
    </row>
    <row r="83" spans="1:14" ht="12.75">
      <c r="A83" s="8">
        <v>25</v>
      </c>
      <c r="B83" s="3" t="s">
        <v>96</v>
      </c>
      <c r="C83" s="4">
        <v>8</v>
      </c>
      <c r="D83" s="3">
        <v>7</v>
      </c>
      <c r="E83" s="3">
        <v>13</v>
      </c>
      <c r="F83" s="3">
        <v>9</v>
      </c>
      <c r="G83" s="3">
        <f>C83+D83+E83+F83</f>
        <v>37</v>
      </c>
      <c r="H83" s="3">
        <v>36</v>
      </c>
      <c r="I83" s="3">
        <v>30</v>
      </c>
      <c r="J83" s="3">
        <v>28</v>
      </c>
      <c r="K83" s="3">
        <f>SUM(H83:J83)</f>
        <v>94</v>
      </c>
      <c r="L83" s="5">
        <v>88.679245283018872</v>
      </c>
      <c r="M83" s="5">
        <f>L83/100*12</f>
        <v>10.641509433962264</v>
      </c>
      <c r="N83" s="5">
        <f>ROUND(M83,0)</f>
        <v>11</v>
      </c>
    </row>
    <row r="84" spans="1:14" ht="12.75">
      <c r="A84" s="8">
        <v>26</v>
      </c>
      <c r="B84" s="3" t="s">
        <v>97</v>
      </c>
      <c r="C84" s="4">
        <v>7</v>
      </c>
      <c r="D84" s="3">
        <v>2</v>
      </c>
      <c r="E84" s="3">
        <v>0</v>
      </c>
      <c r="F84" s="3">
        <v>3</v>
      </c>
      <c r="G84" s="3">
        <f>C84+D84+E84+F84</f>
        <v>12</v>
      </c>
      <c r="H84" s="3">
        <v>36</v>
      </c>
      <c r="I84" s="3">
        <v>35</v>
      </c>
      <c r="J84" s="3">
        <v>25</v>
      </c>
      <c r="K84" s="3">
        <f>SUM(H84:J84)</f>
        <v>96</v>
      </c>
      <c r="L84" s="5">
        <v>90.566037735849065</v>
      </c>
      <c r="M84" s="5">
        <f>L84/100*12</f>
        <v>10.867924528301888</v>
      </c>
      <c r="N84" s="5">
        <f>ROUND(M84,0)</f>
        <v>11</v>
      </c>
    </row>
    <row r="85" spans="1:14" ht="12.75">
      <c r="A85" s="8">
        <v>27</v>
      </c>
      <c r="B85" s="3" t="s">
        <v>98</v>
      </c>
      <c r="C85" s="4">
        <v>13</v>
      </c>
      <c r="D85" s="3">
        <v>30</v>
      </c>
      <c r="E85" s="3">
        <v>32</v>
      </c>
      <c r="F85" s="3">
        <v>11</v>
      </c>
      <c r="G85" s="3">
        <f>C85+D85+E85+F85</f>
        <v>86</v>
      </c>
      <c r="H85" s="3">
        <v>36</v>
      </c>
      <c r="I85" s="3">
        <v>35</v>
      </c>
      <c r="J85" s="3">
        <v>28</v>
      </c>
      <c r="K85" s="3">
        <f>SUM(H85:J85)</f>
        <v>99</v>
      </c>
      <c r="L85" s="5">
        <v>93.396226415094347</v>
      </c>
      <c r="M85" s="5">
        <f>L85/100*12</f>
        <v>11.207547169811322</v>
      </c>
      <c r="N85" s="5">
        <f>ROUND(M85,0)</f>
        <v>11</v>
      </c>
    </row>
    <row r="86" spans="1:14" ht="12.75">
      <c r="A86" s="8">
        <v>28</v>
      </c>
      <c r="B86" s="3" t="s">
        <v>99</v>
      </c>
      <c r="C86" s="4">
        <v>14</v>
      </c>
      <c r="D86" s="3">
        <v>29</v>
      </c>
      <c r="E86" s="3">
        <v>30</v>
      </c>
      <c r="F86" s="3">
        <v>14</v>
      </c>
      <c r="G86" s="3">
        <f>C86+D86+E86+F86</f>
        <v>87</v>
      </c>
      <c r="H86" s="3">
        <v>36</v>
      </c>
      <c r="I86" s="3">
        <v>34</v>
      </c>
      <c r="J86" s="3">
        <v>27</v>
      </c>
      <c r="K86" s="3">
        <f>SUM(H86:J86)</f>
        <v>97</v>
      </c>
      <c r="L86" s="5">
        <v>91.509433962264154</v>
      </c>
      <c r="M86" s="5">
        <f>L86/100*12</f>
        <v>10.981132075471699</v>
      </c>
      <c r="N86" s="5">
        <f>ROUND(M86,0)</f>
        <v>11</v>
      </c>
    </row>
    <row r="87" spans="1:14" ht="12.75">
      <c r="A87" s="8">
        <v>30</v>
      </c>
      <c r="B87" s="3" t="s">
        <v>100</v>
      </c>
      <c r="C87" s="4">
        <v>12</v>
      </c>
      <c r="D87" s="3">
        <v>26</v>
      </c>
      <c r="E87" s="3">
        <v>29</v>
      </c>
      <c r="F87" s="3">
        <v>15</v>
      </c>
      <c r="G87" s="3">
        <f>C87+D87+E87+F87</f>
        <v>82</v>
      </c>
      <c r="H87" s="3">
        <v>36</v>
      </c>
      <c r="I87" s="3">
        <v>0</v>
      </c>
      <c r="J87" s="3">
        <v>27</v>
      </c>
      <c r="K87" s="3">
        <f>SUM(H87:J87)</f>
        <v>63</v>
      </c>
      <c r="L87" s="5">
        <f>K87/66*100</f>
        <v>95.454545454545453</v>
      </c>
      <c r="M87" s="5">
        <f>L87/100*12</f>
        <v>11.454545454545455</v>
      </c>
      <c r="N87" s="5">
        <f>ROUND(M87,0)</f>
        <v>11</v>
      </c>
    </row>
    <row r="88" spans="1:14" ht="12.75">
      <c r="A88" s="8">
        <v>31</v>
      </c>
      <c r="B88" s="3" t="s">
        <v>101</v>
      </c>
      <c r="C88" s="4">
        <v>13</v>
      </c>
      <c r="D88" s="3">
        <v>30</v>
      </c>
      <c r="E88" s="3">
        <v>32</v>
      </c>
      <c r="F88" s="3">
        <v>25</v>
      </c>
      <c r="G88" s="3">
        <f>C88+D88+E88+F88</f>
        <v>100</v>
      </c>
      <c r="H88" s="3">
        <v>36</v>
      </c>
      <c r="I88" s="3">
        <v>35</v>
      </c>
      <c r="J88" s="3">
        <v>29</v>
      </c>
      <c r="K88" s="3">
        <f>SUM(H88:J88)</f>
        <v>100</v>
      </c>
      <c r="L88" s="5">
        <v>94.339622641509436</v>
      </c>
      <c r="M88" s="5">
        <f>L88/100*12</f>
        <v>11.320754716981131</v>
      </c>
      <c r="N88" s="5">
        <f>ROUND(M88,0)</f>
        <v>11</v>
      </c>
    </row>
    <row r="89" spans="1:14" ht="12.75">
      <c r="A89" s="8">
        <v>32</v>
      </c>
      <c r="B89" s="3" t="s">
        <v>102</v>
      </c>
      <c r="C89" s="4">
        <v>13</v>
      </c>
      <c r="D89" s="3">
        <v>29</v>
      </c>
      <c r="E89" s="3">
        <v>31</v>
      </c>
      <c r="F89" s="3">
        <v>25</v>
      </c>
      <c r="G89" s="3">
        <f>C89+D89+E89+F89</f>
        <v>98</v>
      </c>
      <c r="H89" s="3">
        <v>36</v>
      </c>
      <c r="I89" s="3">
        <v>37</v>
      </c>
      <c r="J89" s="3">
        <v>29</v>
      </c>
      <c r="K89" s="3">
        <f>SUM(H89:J89)</f>
        <v>102</v>
      </c>
      <c r="L89" s="5">
        <v>96.226415094339629</v>
      </c>
      <c r="M89" s="5">
        <f>L89/100*12</f>
        <v>11.547169811320755</v>
      </c>
      <c r="N89" s="5">
        <f>ROUND(M89,0)</f>
        <v>12</v>
      </c>
    </row>
    <row r="90" spans="1:14" ht="12.75">
      <c r="A90" s="8">
        <v>33</v>
      </c>
      <c r="B90" s="3" t="s">
        <v>103</v>
      </c>
      <c r="C90" s="4">
        <v>12</v>
      </c>
      <c r="D90" s="3">
        <v>27</v>
      </c>
      <c r="E90" s="3">
        <v>31</v>
      </c>
      <c r="F90" s="3">
        <v>17</v>
      </c>
      <c r="G90" s="3">
        <f>C90+D90+E90+F90</f>
        <v>87</v>
      </c>
      <c r="H90" s="3">
        <v>36</v>
      </c>
      <c r="I90" s="3">
        <v>35</v>
      </c>
      <c r="J90" s="3">
        <v>26</v>
      </c>
      <c r="K90" s="3">
        <f>SUM(H90:J90)</f>
        <v>97</v>
      </c>
      <c r="L90" s="5">
        <v>91.509433962264154</v>
      </c>
      <c r="M90" s="5">
        <f>L90/100*12</f>
        <v>10.981132075471699</v>
      </c>
      <c r="N90" s="5">
        <f>ROUND(M90,0)</f>
        <v>11</v>
      </c>
    </row>
    <row r="91" spans="1:14" ht="12.75">
      <c r="A91" s="8">
        <v>35</v>
      </c>
      <c r="B91" s="3" t="s">
        <v>104</v>
      </c>
      <c r="C91" s="4">
        <v>12</v>
      </c>
      <c r="D91" s="3">
        <v>28</v>
      </c>
      <c r="E91" s="3">
        <v>31</v>
      </c>
      <c r="F91" s="3">
        <v>15</v>
      </c>
      <c r="G91" s="3">
        <f>C91+D91+E91+F91</f>
        <v>86</v>
      </c>
      <c r="H91" s="3">
        <v>36</v>
      </c>
      <c r="I91" s="3">
        <v>40</v>
      </c>
      <c r="J91" s="3">
        <v>30</v>
      </c>
      <c r="K91" s="3">
        <f>SUM(H91:J91)</f>
        <v>106</v>
      </c>
      <c r="L91" s="5">
        <f>K91/106*100</f>
        <v>100</v>
      </c>
      <c r="M91" s="5">
        <f>L91/100*12</f>
        <v>12</v>
      </c>
      <c r="N91" s="5">
        <f>ROUND(M91,0)</f>
        <v>12</v>
      </c>
    </row>
    <row r="92" spans="1:14" ht="12.75">
      <c r="A92" s="8">
        <v>36</v>
      </c>
      <c r="B92" s="3" t="s">
        <v>105</v>
      </c>
      <c r="C92" s="4">
        <v>13</v>
      </c>
      <c r="D92" s="3">
        <v>19</v>
      </c>
      <c r="E92" s="3">
        <v>25</v>
      </c>
      <c r="F92" s="3">
        <v>9</v>
      </c>
      <c r="G92" s="3">
        <f>C92+D92+E92+F92</f>
        <v>66</v>
      </c>
      <c r="H92" s="3">
        <v>36</v>
      </c>
      <c r="I92" s="3">
        <v>38</v>
      </c>
      <c r="J92" s="3">
        <v>28</v>
      </c>
      <c r="K92" s="3">
        <f>SUM(H92:J92)</f>
        <v>102</v>
      </c>
      <c r="L92" s="5">
        <v>96.226415094339629</v>
      </c>
      <c r="M92" s="5">
        <f>L92/100*12</f>
        <v>11.547169811320755</v>
      </c>
      <c r="N92" s="5">
        <f>ROUND(M92,0)</f>
        <v>12</v>
      </c>
    </row>
    <row r="93" spans="1:14" ht="12.75">
      <c r="A93" s="8">
        <v>39</v>
      </c>
      <c r="B93" s="3" t="s">
        <v>106</v>
      </c>
      <c r="C93" s="4">
        <v>4</v>
      </c>
      <c r="D93" s="3">
        <v>7</v>
      </c>
      <c r="E93" s="3">
        <v>10</v>
      </c>
      <c r="F93" s="3">
        <v>3</v>
      </c>
      <c r="G93" s="3">
        <f>C93+D93+E93+F93</f>
        <v>24</v>
      </c>
      <c r="H93" s="3">
        <v>36</v>
      </c>
      <c r="I93" s="3">
        <v>30</v>
      </c>
      <c r="J93" s="3">
        <v>25</v>
      </c>
      <c r="K93" s="3">
        <f>SUM(H93:J93)</f>
        <v>91</v>
      </c>
      <c r="L93" s="5">
        <v>85.84905660377359</v>
      </c>
      <c r="M93" s="5">
        <f>L93/100*12</f>
        <v>10.30188679245283</v>
      </c>
      <c r="N93" s="5">
        <f>ROUND(M93,0)</f>
        <v>10</v>
      </c>
    </row>
    <row r="94" spans="1:14" ht="12.75">
      <c r="A94" s="8">
        <v>40</v>
      </c>
      <c r="B94" s="3" t="s">
        <v>107</v>
      </c>
      <c r="C94" s="4">
        <v>14</v>
      </c>
      <c r="D94" s="3">
        <v>26</v>
      </c>
      <c r="E94" s="3">
        <v>29</v>
      </c>
      <c r="F94" s="3">
        <v>20</v>
      </c>
      <c r="G94" s="3">
        <f>C94+D94+E94+F94</f>
        <v>89</v>
      </c>
      <c r="H94" s="3">
        <v>36</v>
      </c>
      <c r="I94" s="3">
        <v>37</v>
      </c>
      <c r="J94" s="3">
        <v>27</v>
      </c>
      <c r="K94" s="3">
        <f>SUM(H94:J94)</f>
        <v>100</v>
      </c>
      <c r="L94" s="5">
        <v>94.339622641509436</v>
      </c>
      <c r="M94" s="5">
        <f>L94/100*12</f>
        <v>11.320754716981131</v>
      </c>
      <c r="N94" s="5">
        <f>ROUND(M94,0)</f>
        <v>11</v>
      </c>
    </row>
    <row r="95" spans="1:14" ht="12.75">
      <c r="A95" s="8">
        <v>41</v>
      </c>
      <c r="B95" s="3" t="s">
        <v>108</v>
      </c>
      <c r="C95" s="4">
        <v>14</v>
      </c>
      <c r="D95" s="3">
        <v>21</v>
      </c>
      <c r="E95" s="3">
        <v>30</v>
      </c>
      <c r="F95" s="3">
        <v>14</v>
      </c>
      <c r="G95" s="3">
        <f>C95+D95+E95+F95</f>
        <v>79</v>
      </c>
      <c r="H95" s="3">
        <v>36</v>
      </c>
      <c r="I95" s="3">
        <v>38</v>
      </c>
      <c r="J95" s="3">
        <v>27</v>
      </c>
      <c r="K95" s="3">
        <f>SUM(H95:J95)</f>
        <v>101</v>
      </c>
      <c r="L95" s="5">
        <v>95.283018867924525</v>
      </c>
      <c r="M95" s="5">
        <f>L95/100*12</f>
        <v>11.433962264150944</v>
      </c>
      <c r="N95" s="5">
        <f>ROUND(M95,0)</f>
        <v>11</v>
      </c>
    </row>
    <row r="96" spans="1:14" ht="12.75">
      <c r="A96" s="8">
        <v>42</v>
      </c>
      <c r="B96" s="3" t="s">
        <v>109</v>
      </c>
      <c r="C96" s="4">
        <v>6</v>
      </c>
      <c r="D96" s="3">
        <v>11</v>
      </c>
      <c r="E96" s="3">
        <v>10</v>
      </c>
      <c r="F96" s="3">
        <v>7</v>
      </c>
      <c r="G96" s="3">
        <f>C96+D96+E96+F96</f>
        <v>34</v>
      </c>
      <c r="H96" s="3">
        <v>36</v>
      </c>
      <c r="I96" s="3">
        <v>30</v>
      </c>
      <c r="J96" s="3">
        <v>25</v>
      </c>
      <c r="K96" s="3">
        <f>SUM(H96:J96)</f>
        <v>91</v>
      </c>
      <c r="L96" s="5">
        <v>85.84905660377359</v>
      </c>
      <c r="M96" s="5">
        <f>L96/100*12</f>
        <v>10.30188679245283</v>
      </c>
      <c r="N96" s="5">
        <f>ROUND(M96,0)</f>
        <v>10</v>
      </c>
    </row>
    <row r="97" spans="1:14" ht="12.75">
      <c r="A97" s="8">
        <v>44</v>
      </c>
      <c r="B97" s="3" t="s">
        <v>110</v>
      </c>
      <c r="C97" s="4">
        <v>10</v>
      </c>
      <c r="D97" s="3">
        <v>25</v>
      </c>
      <c r="E97" s="3">
        <v>32</v>
      </c>
      <c r="F97" s="3">
        <v>14</v>
      </c>
      <c r="G97" s="3">
        <f>C97+D97+E97+F97</f>
        <v>81</v>
      </c>
      <c r="H97" s="3">
        <v>36</v>
      </c>
      <c r="I97" s="3">
        <v>37</v>
      </c>
      <c r="J97" s="3">
        <v>27</v>
      </c>
      <c r="K97" s="3">
        <f>SUM(H97:J97)</f>
        <v>100</v>
      </c>
      <c r="L97" s="5">
        <v>94.339622641509436</v>
      </c>
      <c r="M97" s="5">
        <f>L97/100*12</f>
        <v>11.320754716981131</v>
      </c>
      <c r="N97" s="5">
        <f>ROUND(M97,0)</f>
        <v>11</v>
      </c>
    </row>
    <row r="98" spans="1:14" ht="12.75">
      <c r="A98" s="8">
        <v>46</v>
      </c>
      <c r="B98" s="3" t="s">
        <v>111</v>
      </c>
      <c r="C98" s="4">
        <v>8</v>
      </c>
      <c r="D98" s="3">
        <v>0</v>
      </c>
      <c r="E98" s="3">
        <v>12</v>
      </c>
      <c r="F98" s="3">
        <v>9</v>
      </c>
      <c r="G98" s="3">
        <f>C98+D98+E98+F98</f>
        <v>29</v>
      </c>
      <c r="H98" s="3">
        <v>36</v>
      </c>
      <c r="I98" s="3">
        <v>37</v>
      </c>
      <c r="J98" s="3">
        <v>27</v>
      </c>
      <c r="K98" s="3">
        <f>SUM(H98:J98)</f>
        <v>100</v>
      </c>
      <c r="L98" s="5">
        <v>94.339622641509436</v>
      </c>
      <c r="M98" s="5">
        <f>L98/100*12</f>
        <v>11.320754716981131</v>
      </c>
      <c r="N98" s="5">
        <f>ROUND(M98,0)</f>
        <v>11</v>
      </c>
    </row>
    <row r="99" spans="1:14" ht="12.75">
      <c r="A99" s="8">
        <v>47</v>
      </c>
      <c r="B99" s="3" t="s">
        <v>112</v>
      </c>
      <c r="C99" s="4">
        <v>11</v>
      </c>
      <c r="D99" s="3">
        <v>24</v>
      </c>
      <c r="E99" s="3">
        <v>28</v>
      </c>
      <c r="F99" s="3">
        <v>17</v>
      </c>
      <c r="G99" s="3">
        <f>C99+D99+E99+F99</f>
        <v>80</v>
      </c>
      <c r="H99" s="3">
        <v>36</v>
      </c>
      <c r="I99" s="3">
        <v>38</v>
      </c>
      <c r="J99" s="3">
        <v>28</v>
      </c>
      <c r="K99" s="3">
        <f>SUM(H99:J99)</f>
        <v>102</v>
      </c>
      <c r="L99" s="5">
        <v>96.226415094339629</v>
      </c>
      <c r="M99" s="5">
        <f>L99/100*12</f>
        <v>11.547169811320755</v>
      </c>
      <c r="N99" s="5">
        <f>ROUND(M99,0)</f>
        <v>12</v>
      </c>
    </row>
    <row r="100" spans="1:14" ht="12.75">
      <c r="A100" s="8">
        <v>48</v>
      </c>
      <c r="B100" s="3" t="s">
        <v>113</v>
      </c>
      <c r="C100" s="4">
        <v>12</v>
      </c>
      <c r="D100" s="3">
        <v>29</v>
      </c>
      <c r="E100" s="3">
        <v>32</v>
      </c>
      <c r="F100" s="3">
        <v>27</v>
      </c>
      <c r="G100" s="3">
        <f>C100+D100+E100+F100</f>
        <v>100</v>
      </c>
      <c r="H100" s="3">
        <v>36</v>
      </c>
      <c r="I100" s="3">
        <v>38</v>
      </c>
      <c r="J100" s="3">
        <v>30</v>
      </c>
      <c r="K100" s="3">
        <f>SUM(H100:J100)</f>
        <v>104</v>
      </c>
      <c r="L100" s="5">
        <v>98.113207547169807</v>
      </c>
      <c r="M100" s="5">
        <f>L100/100*12</f>
        <v>11.773584905660378</v>
      </c>
      <c r="N100" s="5">
        <f>ROUND(M100,0)</f>
        <v>12</v>
      </c>
    </row>
    <row r="101" spans="1:14" ht="12.75">
      <c r="A101" s="8">
        <v>49</v>
      </c>
      <c r="B101" s="3" t="s">
        <v>114</v>
      </c>
      <c r="C101" s="4">
        <v>14</v>
      </c>
      <c r="D101" s="3">
        <v>29</v>
      </c>
      <c r="E101" s="3">
        <v>30</v>
      </c>
      <c r="F101" s="3">
        <v>24</v>
      </c>
      <c r="G101" s="3">
        <f>C101+D101+E101+F101</f>
        <v>97</v>
      </c>
      <c r="H101" s="3">
        <v>36</v>
      </c>
      <c r="I101" s="3">
        <v>36</v>
      </c>
      <c r="J101" s="3">
        <v>30</v>
      </c>
      <c r="K101" s="3">
        <f>SUM(H101:J101)</f>
        <v>102</v>
      </c>
      <c r="L101" s="5">
        <v>96.226415094339629</v>
      </c>
      <c r="M101" s="5">
        <f>L101/100*12</f>
        <v>11.547169811320755</v>
      </c>
      <c r="N101" s="5">
        <f>ROUND(M101,0)</f>
        <v>12</v>
      </c>
    </row>
    <row r="102" spans="1:14" ht="12.75">
      <c r="A102" s="8">
        <v>51</v>
      </c>
      <c r="B102" s="3" t="s">
        <v>115</v>
      </c>
      <c r="C102" s="4">
        <v>7</v>
      </c>
      <c r="D102" s="3">
        <v>0</v>
      </c>
      <c r="E102" s="3">
        <v>2</v>
      </c>
      <c r="F102" s="3">
        <v>4</v>
      </c>
      <c r="G102" s="3">
        <f>C102+D102+E102+F102</f>
        <v>13</v>
      </c>
      <c r="H102" s="3">
        <v>36</v>
      </c>
      <c r="I102" s="3">
        <v>30</v>
      </c>
      <c r="J102" s="3">
        <v>26</v>
      </c>
      <c r="K102" s="3">
        <f>SUM(H102:J102)</f>
        <v>92</v>
      </c>
      <c r="L102" s="5">
        <v>86.79245283018868</v>
      </c>
      <c r="M102" s="5">
        <f>L102/100*12</f>
        <v>10.415094339622641</v>
      </c>
      <c r="N102" s="5">
        <f>ROUND(M102,0)</f>
        <v>10</v>
      </c>
    </row>
    <row r="103" spans="1:14" ht="12.75">
      <c r="A103" s="8">
        <v>52</v>
      </c>
      <c r="B103" s="3" t="s">
        <v>116</v>
      </c>
      <c r="C103" s="4">
        <v>8</v>
      </c>
      <c r="D103" s="3">
        <v>23</v>
      </c>
      <c r="E103" s="3">
        <v>25</v>
      </c>
      <c r="F103" s="3">
        <v>7</v>
      </c>
      <c r="G103" s="3">
        <f>C103+D103+E103+F103</f>
        <v>63</v>
      </c>
      <c r="H103" s="3">
        <v>36</v>
      </c>
      <c r="I103" s="3">
        <v>34</v>
      </c>
      <c r="J103" s="3">
        <v>27</v>
      </c>
      <c r="K103" s="3">
        <f>SUM(H103:J103)</f>
        <v>97</v>
      </c>
      <c r="L103" s="5">
        <v>91.509433962264154</v>
      </c>
      <c r="M103" s="5">
        <f>L103/100*12</f>
        <v>10.981132075471699</v>
      </c>
      <c r="N103" s="5">
        <f>ROUND(M103,0)</f>
        <v>11</v>
      </c>
    </row>
    <row r="104" spans="1:14" ht="12.75">
      <c r="A104" s="8">
        <v>53</v>
      </c>
      <c r="B104" s="3" t="s">
        <v>117</v>
      </c>
      <c r="C104" s="4">
        <v>11</v>
      </c>
      <c r="D104" s="3">
        <v>26</v>
      </c>
      <c r="E104" s="3">
        <v>23</v>
      </c>
      <c r="F104" s="3">
        <v>13</v>
      </c>
      <c r="G104" s="3">
        <f>C104+D104+E104+F104</f>
        <v>73</v>
      </c>
      <c r="H104" s="3">
        <v>36</v>
      </c>
      <c r="I104" s="3">
        <v>30</v>
      </c>
      <c r="J104" s="3">
        <v>27</v>
      </c>
      <c r="K104" s="3">
        <f>SUM(H104:J104)</f>
        <v>93</v>
      </c>
      <c r="L104" s="5">
        <v>87.735849056603783</v>
      </c>
      <c r="M104" s="5">
        <f>L104/100*12</f>
        <v>10.528301886792455</v>
      </c>
      <c r="N104" s="5">
        <f>ROUND(M104,0)</f>
        <v>11</v>
      </c>
    </row>
    <row r="105" spans="1:14" ht="12.75">
      <c r="A105" s="8">
        <v>54</v>
      </c>
      <c r="B105" s="3" t="s">
        <v>118</v>
      </c>
      <c r="C105" s="4">
        <v>11</v>
      </c>
      <c r="D105" s="3">
        <v>28</v>
      </c>
      <c r="E105" s="3">
        <v>31</v>
      </c>
      <c r="F105" s="3">
        <v>10</v>
      </c>
      <c r="G105" s="3">
        <f>C105+D105+E105+F105</f>
        <v>80</v>
      </c>
      <c r="H105" s="3">
        <v>36</v>
      </c>
      <c r="I105" s="3">
        <v>35</v>
      </c>
      <c r="J105" s="3">
        <v>27</v>
      </c>
      <c r="K105" s="3">
        <f>SUM(H105:J105)</f>
        <v>98</v>
      </c>
      <c r="L105" s="5">
        <v>92.452830188679243</v>
      </c>
      <c r="M105" s="5">
        <f>L105/100*12</f>
        <v>11.09433962264151</v>
      </c>
      <c r="N105" s="5">
        <f>ROUND(M105,0)</f>
        <v>11</v>
      </c>
    </row>
    <row r="106" spans="1:14" ht="12.75">
      <c r="A106" s="8">
        <v>56</v>
      </c>
      <c r="B106" s="3" t="s">
        <v>119</v>
      </c>
      <c r="C106" s="4">
        <v>12</v>
      </c>
      <c r="D106" s="3">
        <v>28</v>
      </c>
      <c r="E106" s="3">
        <v>30</v>
      </c>
      <c r="F106" s="3">
        <v>19</v>
      </c>
      <c r="G106" s="3">
        <f>C106+D106+E106+F106</f>
        <v>89</v>
      </c>
      <c r="H106" s="3">
        <v>36</v>
      </c>
      <c r="I106" s="3">
        <v>36</v>
      </c>
      <c r="J106" s="3">
        <v>29</v>
      </c>
      <c r="K106" s="3">
        <f>SUM(H106:J106)</f>
        <v>101</v>
      </c>
      <c r="L106" s="5">
        <v>95.283018867924525</v>
      </c>
      <c r="M106" s="5">
        <f>L106/100*12</f>
        <v>11.433962264150944</v>
      </c>
      <c r="N106" s="5">
        <f>ROUND(M106,0)</f>
        <v>11</v>
      </c>
    </row>
    <row r="107" spans="1:14" ht="12.75">
      <c r="A107" s="8">
        <v>59</v>
      </c>
      <c r="B107" s="3" t="s">
        <v>120</v>
      </c>
      <c r="C107" s="4">
        <v>10</v>
      </c>
      <c r="D107" s="3">
        <v>12</v>
      </c>
      <c r="E107" s="3">
        <v>23</v>
      </c>
      <c r="F107" s="3">
        <v>12</v>
      </c>
      <c r="G107" s="3">
        <f>C107+D107+E107+F107</f>
        <v>57</v>
      </c>
      <c r="H107" s="3">
        <v>36</v>
      </c>
      <c r="I107" s="3">
        <v>30</v>
      </c>
      <c r="J107" s="3">
        <v>27</v>
      </c>
      <c r="K107" s="3">
        <f>SUM(H107:J107)</f>
        <v>93</v>
      </c>
      <c r="L107" s="5">
        <v>87.735849056603783</v>
      </c>
      <c r="M107" s="5">
        <f>L107/100*12</f>
        <v>10.528301886792455</v>
      </c>
      <c r="N107" s="5">
        <f>ROUND(M107,0)</f>
        <v>11</v>
      </c>
    </row>
    <row r="108" spans="1:14" ht="12.75">
      <c r="A108" s="8">
        <v>60</v>
      </c>
      <c r="B108" s="3" t="s">
        <v>121</v>
      </c>
      <c r="C108" s="4">
        <v>11</v>
      </c>
      <c r="D108" s="3">
        <v>20</v>
      </c>
      <c r="E108" s="3">
        <v>27</v>
      </c>
      <c r="F108" s="3">
        <v>17</v>
      </c>
      <c r="G108" s="3">
        <f>C108+D108+E108+F108</f>
        <v>75</v>
      </c>
      <c r="H108" s="3">
        <v>36</v>
      </c>
      <c r="I108" s="3">
        <v>30</v>
      </c>
      <c r="J108" s="3">
        <v>27</v>
      </c>
      <c r="K108" s="3">
        <f>SUM(H108:J108)</f>
        <v>93</v>
      </c>
      <c r="L108" s="5">
        <v>87.735849056603783</v>
      </c>
      <c r="M108" s="5">
        <f>L108/100*12</f>
        <v>10.528301886792455</v>
      </c>
      <c r="N108" s="5">
        <f>ROUND(M108,0)</f>
        <v>11</v>
      </c>
    </row>
    <row r="109" spans="1:14" ht="12.75">
      <c r="A109" s="8">
        <v>61</v>
      </c>
      <c r="B109" s="3" t="s">
        <v>122</v>
      </c>
      <c r="C109" s="4">
        <v>14</v>
      </c>
      <c r="D109" s="3">
        <v>26</v>
      </c>
      <c r="E109" s="3">
        <v>32</v>
      </c>
      <c r="F109" s="3">
        <v>21</v>
      </c>
      <c r="G109" s="3">
        <f>C109+D109+E109+F109</f>
        <v>93</v>
      </c>
      <c r="H109" s="3">
        <v>36</v>
      </c>
      <c r="I109" s="3">
        <v>34</v>
      </c>
      <c r="J109" s="3">
        <v>29</v>
      </c>
      <c r="K109" s="3">
        <f>SUM(H109:J109)</f>
        <v>99</v>
      </c>
      <c r="L109" s="5">
        <v>93.396226415094347</v>
      </c>
      <c r="M109" s="5">
        <f>L109/100*12</f>
        <v>11.207547169811322</v>
      </c>
      <c r="N109" s="5">
        <f>ROUND(M109,0)</f>
        <v>11</v>
      </c>
    </row>
    <row r="110" spans="1:14" ht="12.75">
      <c r="A110" s="8">
        <v>62</v>
      </c>
      <c r="B110" s="3" t="s">
        <v>123</v>
      </c>
      <c r="C110" s="4">
        <v>8</v>
      </c>
      <c r="D110" s="3">
        <v>23</v>
      </c>
      <c r="E110" s="3">
        <v>30</v>
      </c>
      <c r="F110" s="3">
        <v>15</v>
      </c>
      <c r="G110" s="3">
        <f>C110+D110+E110+F110</f>
        <v>76</v>
      </c>
      <c r="H110" s="3">
        <v>36</v>
      </c>
      <c r="I110" s="3">
        <v>35</v>
      </c>
      <c r="J110" s="3">
        <v>27</v>
      </c>
      <c r="K110" s="3">
        <f>SUM(H110:J110)</f>
        <v>98</v>
      </c>
      <c r="L110" s="5">
        <v>92.452830188679243</v>
      </c>
      <c r="M110" s="5">
        <f>L110/100*12</f>
        <v>11.09433962264151</v>
      </c>
      <c r="N110" s="5">
        <f>ROUND(M110,0)</f>
        <v>11</v>
      </c>
    </row>
    <row r="111" spans="1:14" ht="12.75">
      <c r="A111" s="8">
        <v>64</v>
      </c>
      <c r="B111" s="3" t="s">
        <v>124</v>
      </c>
      <c r="C111" s="4">
        <v>13</v>
      </c>
      <c r="D111" s="3">
        <v>28</v>
      </c>
      <c r="E111" s="3">
        <v>30</v>
      </c>
      <c r="F111" s="3">
        <v>20</v>
      </c>
      <c r="G111" s="3">
        <f>C111+D111+E111+F111</f>
        <v>91</v>
      </c>
      <c r="H111" s="3">
        <v>36</v>
      </c>
      <c r="I111" s="3">
        <v>32</v>
      </c>
      <c r="J111" s="3">
        <v>27</v>
      </c>
      <c r="K111" s="3">
        <f>SUM(H111:J111)</f>
        <v>95</v>
      </c>
      <c r="L111" s="5">
        <v>89.622641509433961</v>
      </c>
      <c r="M111" s="5">
        <f>L111/100*12</f>
        <v>10.754716981132075</v>
      </c>
      <c r="N111" s="5">
        <f>ROUND(M111,0)</f>
        <v>11</v>
      </c>
    </row>
    <row r="112" spans="1:14" ht="12.75">
      <c r="A112" s="8">
        <v>65</v>
      </c>
      <c r="B112" s="3" t="s">
        <v>125</v>
      </c>
      <c r="C112" s="4">
        <v>12</v>
      </c>
      <c r="D112" s="3">
        <v>25</v>
      </c>
      <c r="E112" s="3">
        <v>19</v>
      </c>
      <c r="F112" s="3">
        <v>9</v>
      </c>
      <c r="G112" s="3">
        <f>C112+D112+E112+F112</f>
        <v>65</v>
      </c>
      <c r="H112" s="3">
        <v>36</v>
      </c>
      <c r="I112" s="3">
        <v>0</v>
      </c>
      <c r="J112" s="3">
        <v>25</v>
      </c>
      <c r="K112" s="3">
        <f>SUM(H112:J112)</f>
        <v>61</v>
      </c>
      <c r="L112" s="5">
        <f>K112/66*100</f>
        <v>92.424242424242422</v>
      </c>
      <c r="M112" s="5">
        <f>L112/100*12</f>
        <v>11.09090909090909</v>
      </c>
      <c r="N112" s="5">
        <f>ROUND(M112,0)</f>
        <v>11</v>
      </c>
    </row>
    <row r="113" spans="1:14" ht="12.75">
      <c r="A113" s="8">
        <v>66</v>
      </c>
      <c r="B113" s="3" t="s">
        <v>126</v>
      </c>
      <c r="C113" s="4">
        <v>10</v>
      </c>
      <c r="D113" s="3">
        <v>22</v>
      </c>
      <c r="E113" s="3">
        <v>15</v>
      </c>
      <c r="F113" s="3">
        <v>3</v>
      </c>
      <c r="G113" s="3">
        <f>C113+D113+E113+F113</f>
        <v>50</v>
      </c>
      <c r="H113" s="3">
        <v>27</v>
      </c>
      <c r="I113" s="3">
        <v>30</v>
      </c>
      <c r="J113" s="3">
        <v>27</v>
      </c>
      <c r="K113" s="3">
        <f>SUM(H113:J113)</f>
        <v>84</v>
      </c>
      <c r="L113" s="5">
        <f>K113/102*100</f>
        <v>82.35294117647058</v>
      </c>
      <c r="M113" s="5">
        <f>L113/100*12</f>
        <v>9.882352941176471</v>
      </c>
      <c r="N113" s="5">
        <f>ROUND(M113,0)</f>
        <v>10</v>
      </c>
    </row>
    <row r="114" spans="1:14" ht="12.75">
      <c r="A114" s="8">
        <v>67</v>
      </c>
      <c r="B114" s="3" t="s">
        <v>127</v>
      </c>
      <c r="C114" s="4">
        <v>9</v>
      </c>
      <c r="D114" s="3">
        <v>24</v>
      </c>
      <c r="E114" s="3">
        <v>26</v>
      </c>
      <c r="F114" s="3">
        <v>3</v>
      </c>
      <c r="G114" s="3">
        <f>C114+D114+E114+F114</f>
        <v>62</v>
      </c>
      <c r="H114" s="3">
        <v>36</v>
      </c>
      <c r="I114" s="3">
        <v>37</v>
      </c>
      <c r="J114" s="3">
        <v>29</v>
      </c>
      <c r="K114" s="3">
        <f>SUM(H114:J114)</f>
        <v>102</v>
      </c>
      <c r="L114" s="5">
        <v>96.226415094339629</v>
      </c>
      <c r="M114" s="5">
        <f>L114/100*12</f>
        <v>11.547169811320755</v>
      </c>
      <c r="N114" s="5">
        <f>ROUND(M114,0)</f>
        <v>12</v>
      </c>
    </row>
    <row r="115" spans="1:14" ht="12.75">
      <c r="A115" s="8">
        <v>68</v>
      </c>
      <c r="B115" s="3" t="s">
        <v>128</v>
      </c>
      <c r="C115" s="4">
        <v>11</v>
      </c>
      <c r="D115" s="3">
        <v>27</v>
      </c>
      <c r="E115" s="3">
        <v>32</v>
      </c>
      <c r="F115" s="3">
        <v>22</v>
      </c>
      <c r="G115" s="3">
        <f>C115+D115+E115+F115</f>
        <v>92</v>
      </c>
      <c r="H115" s="3">
        <v>36</v>
      </c>
      <c r="I115" s="3">
        <v>30</v>
      </c>
      <c r="J115" s="3">
        <v>29</v>
      </c>
      <c r="K115" s="3">
        <f>SUM(H115:J115)</f>
        <v>95</v>
      </c>
      <c r="L115" s="5">
        <v>89.622641509433961</v>
      </c>
      <c r="M115" s="5">
        <f>L115/100*12</f>
        <v>10.754716981132075</v>
      </c>
      <c r="N115" s="5">
        <f>ROUND(M115,0)</f>
        <v>11</v>
      </c>
    </row>
    <row r="116" spans="1:14" ht="12.75">
      <c r="A116" s="8">
        <v>69</v>
      </c>
      <c r="B116" s="3" t="s">
        <v>129</v>
      </c>
      <c r="C116" s="4">
        <v>1</v>
      </c>
      <c r="D116" s="3">
        <v>1</v>
      </c>
      <c r="E116" s="3">
        <v>0</v>
      </c>
      <c r="F116" s="3">
        <v>5</v>
      </c>
      <c r="G116" s="3">
        <f>C116+D116+E116+F116</f>
        <v>7</v>
      </c>
      <c r="H116" s="3">
        <v>36</v>
      </c>
      <c r="I116" s="3">
        <v>30</v>
      </c>
      <c r="J116" s="3">
        <v>27</v>
      </c>
      <c r="K116" s="3">
        <f>SUM(H116:J116)</f>
        <v>93</v>
      </c>
      <c r="L116" s="5">
        <v>87.735849056603783</v>
      </c>
      <c r="M116" s="5">
        <f>L116/100*12</f>
        <v>10.528301886792455</v>
      </c>
      <c r="N116" s="5">
        <f>ROUND(M116,0)</f>
        <v>11</v>
      </c>
    </row>
    <row r="117" spans="1:14" ht="12.75">
      <c r="A117" s="8">
        <v>71</v>
      </c>
      <c r="B117" s="3" t="s">
        <v>130</v>
      </c>
      <c r="C117" s="4">
        <v>13</v>
      </c>
      <c r="D117" s="3">
        <v>29</v>
      </c>
      <c r="E117" s="3">
        <v>30</v>
      </c>
      <c r="F117" s="3">
        <v>15</v>
      </c>
      <c r="G117" s="3">
        <f>C117+D117+E117+F117</f>
        <v>87</v>
      </c>
      <c r="H117" s="3">
        <v>36</v>
      </c>
      <c r="I117" s="3">
        <v>35</v>
      </c>
      <c r="J117" s="3">
        <v>29</v>
      </c>
      <c r="K117" s="3">
        <f>SUM(H117:J117)</f>
        <v>100</v>
      </c>
      <c r="L117" s="5">
        <v>94.339622641509436</v>
      </c>
      <c r="M117" s="5">
        <f>L117/100*12</f>
        <v>11.320754716981131</v>
      </c>
      <c r="N117" s="5">
        <f>ROUND(M117,0)</f>
        <v>11</v>
      </c>
    </row>
    <row r="118" spans="1:14" ht="12.75">
      <c r="A118" s="8">
        <v>72</v>
      </c>
      <c r="B118" s="3" t="s">
        <v>131</v>
      </c>
      <c r="C118" s="4">
        <v>7</v>
      </c>
      <c r="D118" s="3">
        <v>24</v>
      </c>
      <c r="E118" s="3">
        <v>27</v>
      </c>
      <c r="F118" s="3">
        <v>8</v>
      </c>
      <c r="G118" s="3">
        <f>C118+D118+E118+F118</f>
        <v>66</v>
      </c>
      <c r="H118" s="3">
        <v>36</v>
      </c>
      <c r="I118" s="3">
        <v>30</v>
      </c>
      <c r="J118" s="3">
        <v>26</v>
      </c>
      <c r="K118" s="3">
        <f>SUM(H118:J118)</f>
        <v>92</v>
      </c>
      <c r="L118" s="5">
        <v>86.79245283018868</v>
      </c>
      <c r="M118" s="5">
        <f>L118/100*12</f>
        <v>10.415094339622641</v>
      </c>
      <c r="N118" s="5">
        <f>ROUND(M118,0)</f>
        <v>10</v>
      </c>
    </row>
    <row r="119" spans="1:14" ht="12.75">
      <c r="A119" s="8">
        <v>73</v>
      </c>
      <c r="B119" s="3" t="s">
        <v>132</v>
      </c>
      <c r="C119" s="4">
        <v>7</v>
      </c>
      <c r="D119" s="3">
        <v>0</v>
      </c>
      <c r="E119" s="3">
        <v>17</v>
      </c>
      <c r="F119" s="3">
        <v>7</v>
      </c>
      <c r="G119" s="3">
        <f>C119+D119+E119+F119</f>
        <v>31</v>
      </c>
      <c r="H119" s="3">
        <v>28</v>
      </c>
      <c r="I119" s="3">
        <v>30</v>
      </c>
      <c r="J119" s="3">
        <v>27</v>
      </c>
      <c r="K119" s="3">
        <f>SUM(H119:J119)</f>
        <v>85</v>
      </c>
      <c r="L119" s="5">
        <v>80.188679245283026</v>
      </c>
      <c r="M119" s="5">
        <f>L119/100*12</f>
        <v>9.6226415094339632</v>
      </c>
      <c r="N119" s="5">
        <f>ROUND(M119,0)</f>
        <v>10</v>
      </c>
    </row>
    <row r="120" spans="1:14" ht="12.75">
      <c r="A120" s="8">
        <v>74</v>
      </c>
      <c r="B120" s="3" t="s">
        <v>133</v>
      </c>
      <c r="C120" s="4">
        <v>7</v>
      </c>
      <c r="D120" s="3">
        <v>25</v>
      </c>
      <c r="E120" s="3">
        <v>25</v>
      </c>
      <c r="F120" s="3">
        <v>3</v>
      </c>
      <c r="G120" s="3">
        <f>C120+D120+E120+F120</f>
        <v>60</v>
      </c>
      <c r="H120" s="3">
        <v>36</v>
      </c>
      <c r="I120" s="3">
        <v>35</v>
      </c>
      <c r="J120" s="3">
        <v>30</v>
      </c>
      <c r="K120" s="3">
        <f>SUM(H120:J120)</f>
        <v>101</v>
      </c>
      <c r="L120" s="5">
        <v>95.283018867924525</v>
      </c>
      <c r="M120" s="5">
        <f>L120/100*12</f>
        <v>11.433962264150944</v>
      </c>
      <c r="N120" s="5">
        <f>ROUND(M120,0)</f>
        <v>11</v>
      </c>
    </row>
    <row r="121" spans="1:14" ht="12.75">
      <c r="A121" s="8">
        <v>75</v>
      </c>
      <c r="B121" s="3" t="s">
        <v>134</v>
      </c>
      <c r="C121" s="4">
        <v>4</v>
      </c>
      <c r="D121" s="3">
        <v>7</v>
      </c>
      <c r="E121" s="3">
        <v>16</v>
      </c>
      <c r="F121" s="3">
        <v>7</v>
      </c>
      <c r="G121" s="3">
        <f>C121+D121+E121+F121</f>
        <v>34</v>
      </c>
      <c r="H121" s="3">
        <v>36</v>
      </c>
      <c r="I121" s="3">
        <v>30</v>
      </c>
      <c r="J121" s="3">
        <v>27</v>
      </c>
      <c r="K121" s="3">
        <f>SUM(H121:J121)</f>
        <v>93</v>
      </c>
      <c r="L121" s="5">
        <v>87.735849056603783</v>
      </c>
      <c r="M121" s="5">
        <f>L121/100*12</f>
        <v>10.528301886792455</v>
      </c>
      <c r="N121" s="5">
        <f>ROUND(M121,0)</f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